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autoCompressPictures="0" defaultThemeVersion="124226"/>
  <bookViews>
    <workbookView xWindow="0" yWindow="0" windowWidth="19309" windowHeight="9386"/>
  </bookViews>
  <sheets>
    <sheet name="Бюджет" sheetId="1" r:id="rId1"/>
    <sheet name="1" sheetId="2" r:id="rId2"/>
    <sheet name="2" sheetId="3" r:id="rId3"/>
    <sheet name="Макрос1" sheetId="29" state="hidden" r:id="rId4"/>
    <sheet name="3" sheetId="4" r:id="rId5"/>
    <sheet name="4" sheetId="5" r:id="rId6"/>
    <sheet name="5" sheetId="6" r:id="rId7"/>
    <sheet name="6" sheetId="7" r:id="rId8"/>
    <sheet name="7" sheetId="8" r:id="rId9"/>
    <sheet name="8" sheetId="9" r:id="rId10"/>
    <sheet name="9" sheetId="10" r:id="rId11"/>
    <sheet name="10" sheetId="11" r:id="rId12"/>
    <sheet name="11" sheetId="12" r:id="rId13"/>
    <sheet name="12" sheetId="13" r:id="rId14"/>
    <sheet name="13" sheetId="14" r:id="rId15"/>
    <sheet name="14" sheetId="15" r:id="rId16"/>
    <sheet name="15" sheetId="16" r:id="rId17"/>
    <sheet name="16" sheetId="17" r:id="rId18"/>
    <sheet name="17" sheetId="18" r:id="rId19"/>
    <sheet name="18" sheetId="19" r:id="rId20"/>
    <sheet name="19" sheetId="20" r:id="rId21"/>
    <sheet name="20" sheetId="21" r:id="rId22"/>
    <sheet name="21" sheetId="22" r:id="rId23"/>
    <sheet name="22" sheetId="23" r:id="rId24"/>
    <sheet name="23" sheetId="24" r:id="rId25"/>
    <sheet name="24" sheetId="25" r:id="rId26"/>
    <sheet name="25" sheetId="26" r:id="rId27"/>
    <sheet name="26" sheetId="27" r:id="rId28"/>
    <sheet name="27" sheetId="28" r:id="rId29"/>
  </sheets>
  <calcPr calcId="145621" iterateDelta="1E-4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5" i="2" l="1"/>
  <c r="C7" i="2"/>
  <c r="C4" i="27"/>
  <c r="C5" i="27"/>
  <c r="C6" i="27"/>
  <c r="C7" i="27"/>
  <c r="C8" i="27"/>
  <c r="C9" i="27"/>
  <c r="C10" i="27"/>
  <c r="C11" i="27"/>
  <c r="C12" i="27"/>
  <c r="C13" i="27"/>
  <c r="C19" i="27"/>
  <c r="C14" i="27"/>
  <c r="C15" i="27"/>
  <c r="C16" i="27"/>
  <c r="C17" i="27"/>
  <c r="C18" i="27"/>
  <c r="B23" i="27" s="1"/>
  <c r="C29" i="1" s="1"/>
  <c r="C20" i="27"/>
  <c r="C4" i="28"/>
  <c r="C5" i="28"/>
  <c r="B16" i="28" s="1"/>
  <c r="C30" i="1" s="1"/>
  <c r="C6" i="28"/>
  <c r="C7" i="28"/>
  <c r="C8" i="28"/>
  <c r="C9" i="28"/>
  <c r="C10" i="28"/>
  <c r="C11" i="28"/>
  <c r="C12" i="28"/>
  <c r="C13" i="28"/>
  <c r="C4" i="26"/>
  <c r="C5" i="26"/>
  <c r="C6" i="26"/>
  <c r="C7" i="26"/>
  <c r="C8" i="26"/>
  <c r="C9" i="26"/>
  <c r="C10" i="26"/>
  <c r="C11" i="26"/>
  <c r="C12" i="26"/>
  <c r="B16" i="26" s="1"/>
  <c r="C28" i="1" s="1"/>
  <c r="C13" i="26"/>
  <c r="C4" i="25"/>
  <c r="C5" i="25"/>
  <c r="C6" i="25"/>
  <c r="C7" i="25"/>
  <c r="C8" i="25"/>
  <c r="C9" i="25"/>
  <c r="B16" i="25" s="1"/>
  <c r="C27" i="1" s="1"/>
  <c r="C10" i="25"/>
  <c r="C11" i="25"/>
  <c r="C12" i="25"/>
  <c r="C13" i="25"/>
  <c r="C4" i="24"/>
  <c r="C5" i="24"/>
  <c r="C6" i="24"/>
  <c r="C7" i="24"/>
  <c r="C8" i="24"/>
  <c r="C9" i="24"/>
  <c r="C10" i="24"/>
  <c r="C11" i="24"/>
  <c r="C12" i="24"/>
  <c r="B16" i="24" s="1"/>
  <c r="C26" i="1" s="1"/>
  <c r="C13" i="24"/>
  <c r="C4" i="23"/>
  <c r="C5" i="23"/>
  <c r="C6" i="23"/>
  <c r="C7" i="23"/>
  <c r="C8" i="23"/>
  <c r="C9" i="23"/>
  <c r="B16" i="23" s="1"/>
  <c r="C25" i="1" s="1"/>
  <c r="C10" i="23"/>
  <c r="C11" i="23"/>
  <c r="C12" i="23"/>
  <c r="C13" i="23"/>
  <c r="C4" i="22"/>
  <c r="C5" i="22"/>
  <c r="C6" i="22"/>
  <c r="C7" i="22"/>
  <c r="C8" i="22"/>
  <c r="C9" i="22"/>
  <c r="C10" i="22"/>
  <c r="C11" i="22"/>
  <c r="C12" i="22"/>
  <c r="C13" i="22"/>
  <c r="C4" i="21"/>
  <c r="C5" i="21"/>
  <c r="C6" i="21"/>
  <c r="C7" i="21"/>
  <c r="C8" i="21"/>
  <c r="C9" i="21"/>
  <c r="C10" i="21"/>
  <c r="C11" i="21"/>
  <c r="C12" i="21"/>
  <c r="B16" i="21" s="1"/>
  <c r="C23" i="1" s="1"/>
  <c r="C13" i="21"/>
  <c r="C4" i="20"/>
  <c r="C5" i="20"/>
  <c r="C6" i="20"/>
  <c r="C7" i="20"/>
  <c r="C8" i="20"/>
  <c r="C9" i="20"/>
  <c r="B16" i="20" s="1"/>
  <c r="C22" i="1" s="1"/>
  <c r="C10" i="20"/>
  <c r="C11" i="20"/>
  <c r="C12" i="20"/>
  <c r="C13" i="20"/>
  <c r="C4" i="19"/>
  <c r="C5" i="19"/>
  <c r="C6" i="19"/>
  <c r="C7" i="19"/>
  <c r="C8" i="19"/>
  <c r="C9" i="19"/>
  <c r="C10" i="19"/>
  <c r="C11" i="19"/>
  <c r="C12" i="19"/>
  <c r="C13" i="19"/>
  <c r="B16" i="19"/>
  <c r="C4" i="18"/>
  <c r="C5" i="18"/>
  <c r="C6" i="18"/>
  <c r="C7" i="18"/>
  <c r="C8" i="18"/>
  <c r="C9" i="18"/>
  <c r="C10" i="18"/>
  <c r="C11" i="18"/>
  <c r="B16" i="18" s="1"/>
  <c r="C20" i="1" s="1"/>
  <c r="C12" i="18"/>
  <c r="C13" i="18"/>
  <c r="C4" i="17"/>
  <c r="C5" i="17"/>
  <c r="C6" i="17"/>
  <c r="C7" i="17"/>
  <c r="C8" i="17"/>
  <c r="C9" i="17"/>
  <c r="C10" i="17"/>
  <c r="C11" i="17"/>
  <c r="C12" i="17"/>
  <c r="B16" i="17" s="1"/>
  <c r="C19" i="1" s="1"/>
  <c r="C13" i="17"/>
  <c r="C4" i="16"/>
  <c r="C5" i="16"/>
  <c r="C6" i="16"/>
  <c r="C7" i="16"/>
  <c r="C8" i="16"/>
  <c r="C9" i="16"/>
  <c r="B16" i="16" s="1"/>
  <c r="C18" i="1" s="1"/>
  <c r="C10" i="16"/>
  <c r="C11" i="16"/>
  <c r="C12" i="16"/>
  <c r="C13" i="16"/>
  <c r="C4" i="15"/>
  <c r="C5" i="15"/>
  <c r="C6" i="15"/>
  <c r="C7" i="15"/>
  <c r="C8" i="15"/>
  <c r="C9" i="15"/>
  <c r="C10" i="15"/>
  <c r="C11" i="15"/>
  <c r="C12" i="15"/>
  <c r="C13" i="15"/>
  <c r="B16" i="15"/>
  <c r="C4" i="14"/>
  <c r="C5" i="14"/>
  <c r="C6" i="14"/>
  <c r="C7" i="14"/>
  <c r="C8" i="14"/>
  <c r="C9" i="14"/>
  <c r="C10" i="14"/>
  <c r="C11" i="14"/>
  <c r="B16" i="14" s="1"/>
  <c r="C16" i="1" s="1"/>
  <c r="C12" i="14"/>
  <c r="C13" i="14"/>
  <c r="C4" i="13"/>
  <c r="C5" i="13"/>
  <c r="C6" i="13"/>
  <c r="C7" i="13"/>
  <c r="C8" i="13"/>
  <c r="C9" i="13"/>
  <c r="C10" i="13"/>
  <c r="C11" i="13"/>
  <c r="C12" i="13"/>
  <c r="B16" i="13" s="1"/>
  <c r="C15" i="1" s="1"/>
  <c r="C13" i="13"/>
  <c r="C4" i="12"/>
  <c r="C5" i="12"/>
  <c r="C6" i="12"/>
  <c r="C7" i="12"/>
  <c r="C8" i="12"/>
  <c r="C9" i="12"/>
  <c r="C10" i="12"/>
  <c r="C11" i="12"/>
  <c r="C12" i="12"/>
  <c r="C13" i="12"/>
  <c r="B16" i="12" s="1"/>
  <c r="C14" i="1" s="1"/>
  <c r="C4" i="11"/>
  <c r="C5" i="11"/>
  <c r="C6" i="11"/>
  <c r="C7" i="11"/>
  <c r="C8" i="11"/>
  <c r="C9" i="11"/>
  <c r="C10" i="11"/>
  <c r="C11" i="11"/>
  <c r="C12" i="11"/>
  <c r="C13" i="11"/>
  <c r="B16" i="11"/>
  <c r="C4" i="10"/>
  <c r="C5" i="10"/>
  <c r="C6" i="10"/>
  <c r="C7" i="10"/>
  <c r="C8" i="10"/>
  <c r="C9" i="10"/>
  <c r="C10" i="10"/>
  <c r="C11" i="10"/>
  <c r="B16" i="10" s="1"/>
  <c r="C12" i="1" s="1"/>
  <c r="C12" i="10"/>
  <c r="C13" i="10"/>
  <c r="C4" i="9"/>
  <c r="C5" i="9"/>
  <c r="C6" i="9"/>
  <c r="C7" i="9"/>
  <c r="C8" i="9"/>
  <c r="C9" i="9"/>
  <c r="C10" i="9"/>
  <c r="C11" i="9"/>
  <c r="C12" i="9"/>
  <c r="B16" i="9" s="1"/>
  <c r="C11" i="1" s="1"/>
  <c r="C13" i="9"/>
  <c r="C4" i="8"/>
  <c r="C5" i="8"/>
  <c r="C6" i="8"/>
  <c r="C7" i="8"/>
  <c r="C8" i="8"/>
  <c r="C9" i="8"/>
  <c r="B16" i="8" s="1"/>
  <c r="C10" i="1" s="1"/>
  <c r="C10" i="8"/>
  <c r="C11" i="8"/>
  <c r="C12" i="8"/>
  <c r="C13" i="8"/>
  <c r="C4" i="7"/>
  <c r="C5" i="7"/>
  <c r="C6" i="7"/>
  <c r="C7" i="7"/>
  <c r="C8" i="7"/>
  <c r="C9" i="7"/>
  <c r="C10" i="7"/>
  <c r="C11" i="7"/>
  <c r="C12" i="7"/>
  <c r="C13" i="7"/>
  <c r="B16" i="7"/>
  <c r="C4" i="6"/>
  <c r="C5" i="6"/>
  <c r="B16" i="6" s="1"/>
  <c r="C8" i="1" s="1"/>
  <c r="C6" i="6"/>
  <c r="C7" i="6"/>
  <c r="C8" i="6"/>
  <c r="C9" i="6"/>
  <c r="C10" i="6"/>
  <c r="C11" i="6"/>
  <c r="C12" i="6"/>
  <c r="C13" i="6"/>
  <c r="C4" i="5"/>
  <c r="B16" i="5" s="1"/>
  <c r="C7" i="1" s="1"/>
  <c r="C5" i="5"/>
  <c r="C6" i="5"/>
  <c r="C7" i="5"/>
  <c r="C8" i="5"/>
  <c r="C9" i="5"/>
  <c r="C10" i="5"/>
  <c r="C11" i="5"/>
  <c r="C12" i="5"/>
  <c r="C13" i="5"/>
  <c r="C4" i="4"/>
  <c r="C5" i="4"/>
  <c r="B16" i="4" s="1"/>
  <c r="C6" i="1" s="1"/>
  <c r="C6" i="4"/>
  <c r="C7" i="4"/>
  <c r="C8" i="4"/>
  <c r="C9" i="4"/>
  <c r="C10" i="4"/>
  <c r="C11" i="4"/>
  <c r="C12" i="4"/>
  <c r="C13" i="4"/>
  <c r="C5" i="3"/>
  <c r="C4" i="3"/>
  <c r="C6" i="3"/>
  <c r="C7" i="3"/>
  <c r="C8" i="3"/>
  <c r="C9" i="3"/>
  <c r="C10" i="3"/>
  <c r="B16" i="3" s="1"/>
  <c r="C5" i="1" s="1"/>
  <c r="C11" i="3"/>
  <c r="C12" i="3"/>
  <c r="C13" i="3"/>
  <c r="C5" i="2"/>
  <c r="C4" i="2"/>
  <c r="B17" i="2" s="1"/>
  <c r="C4" i="1" s="1"/>
  <c r="C6" i="2"/>
  <c r="C8" i="2"/>
  <c r="C9" i="2"/>
  <c r="C10" i="2"/>
  <c r="C11" i="2"/>
  <c r="C12" i="2"/>
  <c r="C13" i="2"/>
  <c r="C14" i="2"/>
  <c r="C9" i="1"/>
  <c r="C13" i="1"/>
  <c r="C17" i="1"/>
  <c r="C21" i="1"/>
  <c r="B16" i="22" l="1"/>
  <c r="C24" i="1" s="1"/>
  <c r="C34" i="1"/>
</calcChain>
</file>

<file path=xl/sharedStrings.xml><?xml version="1.0" encoding="utf-8"?>
<sst xmlns="http://schemas.openxmlformats.org/spreadsheetml/2006/main" count="2196" uniqueCount="426">
  <si>
    <t>Сумма</t>
  </si>
  <si>
    <t>Специальная оценка условий труда</t>
  </si>
  <si>
    <t xml:space="preserve">Мероприятия по улучшению условий труда по итогам спецоценки </t>
  </si>
  <si>
    <t xml:space="preserve">Специальная оценка условий труда </t>
  </si>
  <si>
    <t>Обучение, инструктажи, проверка знаний по охране труда работников</t>
  </si>
  <si>
    <t>Обучение оказанию первой помощи пострадавшим на производстве</t>
  </si>
  <si>
    <t>Обучение работников, ответственных за эксплуатацию опасных производственных объектов</t>
  </si>
  <si>
    <t>Номер мероприятия</t>
  </si>
  <si>
    <t>Вид мероприятия по охране труда</t>
  </si>
  <si>
    <t xml:space="preserve">Приобретение профессиональных изданий для специалиста по охране труда </t>
  </si>
  <si>
    <t>Издание инструкций по охране труда</t>
  </si>
  <si>
    <t>Оснащение кабинетов и учебных классов по охране труда, проведение конкурсов по охране труда</t>
  </si>
  <si>
    <t>Приобретение специальной одежды, специальной обуви и других средств индивидуальной защиты</t>
  </si>
  <si>
    <t>Приобретение смывающих и обезвреживающих средств</t>
  </si>
  <si>
    <t>Хранение и уход за СИЗ</t>
  </si>
  <si>
    <t>Обеспечение работников лечебно-профилактическим питанием</t>
  </si>
  <si>
    <t>Приобретение и монтаж установок для обеспечения работников питьевой водой</t>
  </si>
  <si>
    <t>Организация санаторно-курортного лечения работников</t>
  </si>
  <si>
    <t>Приобретение аптечек для оказания первой помощи</t>
  </si>
  <si>
    <t xml:space="preserve">Оборудование помещения для оказания медицинской помощи или создание санитарных постов </t>
  </si>
  <si>
    <t xml:space="preserve">Организация и проведение производственного контроля </t>
  </si>
  <si>
    <t xml:space="preserve">Устройство и модернизация средств коллективной защиты </t>
  </si>
  <si>
    <t>Нанесение на производственное оборудование, элементы конструкций и на другие объекты сигнальных цветов и знаков безопасности</t>
  </si>
  <si>
    <t>Устройство защитных ограждений от воздействия движущихся частей и разлетающихся предметов</t>
  </si>
  <si>
    <t xml:space="preserve">Приобретение алкотестеров и тахографов </t>
  </si>
  <si>
    <t>Реконструкция и оснащение санитарно-бытовых помещений</t>
  </si>
  <si>
    <t xml:space="preserve">Устройство или реконструкция мест отдыха, обогрева работников при работах на открытом воздухе, укрытий от солнечных лучей и атмосферных осадков </t>
  </si>
  <si>
    <t>Проектирование и обустройство учебно-тренировочных полигонов для отработки практических навыков безопасного производства работ</t>
  </si>
  <si>
    <t xml:space="preserve">Приобретение оборудования, защитных устройств, приспособлений, автоматизация технологических процессов и пр. </t>
  </si>
  <si>
    <t>Организация мероприятий по развитию физической культуры и спорта в коллективе</t>
  </si>
  <si>
    <t>Обязательные предварительные и периодические медицинские осмотры</t>
  </si>
  <si>
    <t>Январь</t>
  </si>
  <si>
    <t>стоимость</t>
  </si>
  <si>
    <t xml:space="preserve">Февраль </t>
  </si>
  <si>
    <t>Услуги сторонних организаций на проведение специальной оценки условий труда</t>
  </si>
  <si>
    <t>1.1.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</si>
  <si>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</si>
  <si>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</si>
  <si>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</si>
  <si>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</si>
  <si>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</si>
  <si>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</si>
  <si>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</si>
  <si>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</si>
  <si>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ИТОГО</t>
  </si>
  <si>
    <t>Ноябрь</t>
  </si>
  <si>
    <t>Декабрь</t>
  </si>
  <si>
    <t>1.2.</t>
  </si>
  <si>
    <t>Идентификация вредных и опасных производственных факторов</t>
  </si>
  <si>
    <t>Мероприятия по улучшению условий труда по итогам спецоценки</t>
  </si>
  <si>
    <t>2.1.</t>
  </si>
  <si>
    <t>2.2.</t>
  </si>
  <si>
    <t>2.3.</t>
  </si>
  <si>
    <t>2.4.</t>
  </si>
  <si>
    <t>3.1.</t>
  </si>
  <si>
    <t>3.2.</t>
  </si>
  <si>
    <t>3.3.</t>
  </si>
  <si>
    <t>3.4.</t>
  </si>
  <si>
    <t>Предварительные медосмотры</t>
  </si>
  <si>
    <t>Периодические медосмотры</t>
  </si>
  <si>
    <t xml:space="preserve">Предсменные и послесменные медосмотры </t>
  </si>
  <si>
    <t>Психиатрическое освидетельствование</t>
  </si>
  <si>
    <t>Предрейсовые и послерейсовые медосмотры</t>
  </si>
  <si>
    <t>3.5.</t>
  </si>
  <si>
    <t>4.1.</t>
  </si>
  <si>
    <t>4.2.</t>
  </si>
  <si>
    <t>4.3.</t>
  </si>
  <si>
    <t>4.4.</t>
  </si>
  <si>
    <t>4.5.</t>
  </si>
  <si>
    <t>Обучение по охране труда в специализированных организациях</t>
  </si>
  <si>
    <t>4.6.</t>
  </si>
  <si>
    <t>4.7.</t>
  </si>
  <si>
    <t>4.8.</t>
  </si>
  <si>
    <t>4.9.</t>
  </si>
  <si>
    <t>4.10.</t>
  </si>
  <si>
    <t>3.6.</t>
  </si>
  <si>
    <t>3.7.</t>
  </si>
  <si>
    <t>3.8.</t>
  </si>
  <si>
    <t>3.9.</t>
  </si>
  <si>
    <t>3.10.</t>
  </si>
  <si>
    <t>2.5.</t>
  </si>
  <si>
    <t>2.6.</t>
  </si>
  <si>
    <t>2.7.</t>
  </si>
  <si>
    <t>2.8.</t>
  </si>
  <si>
    <t>2.9.</t>
  </si>
  <si>
    <t>2.10.</t>
  </si>
  <si>
    <t>1.3.</t>
  </si>
  <si>
    <t>1.4.</t>
  </si>
  <si>
    <t>1.5.</t>
  </si>
  <si>
    <t>1.6.</t>
  </si>
  <si>
    <t>1.7.</t>
  </si>
  <si>
    <t>1.8.</t>
  </si>
  <si>
    <t>1.9.</t>
  </si>
  <si>
    <t>1.10.</t>
  </si>
  <si>
    <t>Обучение оказанию первой помощи в учебном центре</t>
  </si>
  <si>
    <t>Оплата услуг приглашенного инструктора</t>
  </si>
  <si>
    <t>5.1.</t>
  </si>
  <si>
    <t>5.2.</t>
  </si>
  <si>
    <t>5.3.</t>
  </si>
  <si>
    <t>5.5.</t>
  </si>
  <si>
    <t>5.6.</t>
  </si>
  <si>
    <t>5.7.</t>
  </si>
  <si>
    <t>5.8.</t>
  </si>
  <si>
    <t>5.9.</t>
  </si>
  <si>
    <t>5.10.</t>
  </si>
  <si>
    <t>5.4.</t>
  </si>
  <si>
    <t>6.1.</t>
  </si>
  <si>
    <t>6.2.</t>
  </si>
  <si>
    <t>6.6.</t>
  </si>
  <si>
    <t>6.4.</t>
  </si>
  <si>
    <t>6.5.</t>
  </si>
  <si>
    <t>6.7.</t>
  </si>
  <si>
    <t>6.8.</t>
  </si>
  <si>
    <t>6.9.</t>
  </si>
  <si>
    <t>6.10.</t>
  </si>
  <si>
    <t>6.3.</t>
  </si>
  <si>
    <t>Обучение работников, ответственных за эксплуатацию ОПО</t>
  </si>
  <si>
    <t>Оснащение кабинета по охране труда</t>
  </si>
  <si>
    <t>Проведение Дня охраны труда</t>
  </si>
  <si>
    <t>Проведение конкурса по охране труда</t>
  </si>
  <si>
    <t>7.1.</t>
  </si>
  <si>
    <t>7.2.</t>
  </si>
  <si>
    <t>7.7.</t>
  </si>
  <si>
    <t>7.4.</t>
  </si>
  <si>
    <t>7.5.</t>
  </si>
  <si>
    <t>7.6.</t>
  </si>
  <si>
    <t>7.8.</t>
  </si>
  <si>
    <t>7.9.</t>
  </si>
  <si>
    <t>7.10.</t>
  </si>
  <si>
    <t>7.3.</t>
  </si>
  <si>
    <t xml:space="preserve">Тиражирование инструкций по охране труда </t>
  </si>
  <si>
    <t>8.1.</t>
  </si>
  <si>
    <t>8.2.</t>
  </si>
  <si>
    <t>8.8.</t>
  </si>
  <si>
    <t>8.4.</t>
  </si>
  <si>
    <t>8.5.</t>
  </si>
  <si>
    <t>8.6.</t>
  </si>
  <si>
    <t>8.7.</t>
  </si>
  <si>
    <t>8.9.</t>
  </si>
  <si>
    <t>8.10.</t>
  </si>
  <si>
    <t>8.3.</t>
  </si>
  <si>
    <t>Справочная электронная система "Охрана труда"</t>
  </si>
  <si>
    <t>9.2.</t>
  </si>
  <si>
    <t>9.1.</t>
  </si>
  <si>
    <t>9.9.</t>
  </si>
  <si>
    <t>9.4.</t>
  </si>
  <si>
    <t>9.5.</t>
  </si>
  <si>
    <t>9.6.</t>
  </si>
  <si>
    <t>9.7.</t>
  </si>
  <si>
    <t>9.8.</t>
  </si>
  <si>
    <t>9.10.</t>
  </si>
  <si>
    <t>9.3.</t>
  </si>
  <si>
    <t>10.1.</t>
  </si>
  <si>
    <t>10.2.</t>
  </si>
  <si>
    <t>10.10.</t>
  </si>
  <si>
    <t>10.4.</t>
  </si>
  <si>
    <t>10.5.</t>
  </si>
  <si>
    <t>10.6.</t>
  </si>
  <si>
    <t>10.7.</t>
  </si>
  <si>
    <t>10.8.</t>
  </si>
  <si>
    <t>10.9.</t>
  </si>
  <si>
    <t>10.3.</t>
  </si>
  <si>
    <t>11.1.</t>
  </si>
  <si>
    <t>11.2.</t>
  </si>
  <si>
    <t>11.4.</t>
  </si>
  <si>
    <t>11.5.</t>
  </si>
  <si>
    <t>11.6.</t>
  </si>
  <si>
    <t>11.7.</t>
  </si>
  <si>
    <t>11.8.</t>
  </si>
  <si>
    <t>11.9.</t>
  </si>
  <si>
    <t>11.10.</t>
  </si>
  <si>
    <t>11.3.</t>
  </si>
  <si>
    <t>Приобетение защитных средств</t>
  </si>
  <si>
    <t>Приобретение очищающих средств</t>
  </si>
  <si>
    <t>Приобретение восстанавливающих средств</t>
  </si>
  <si>
    <t>Химчистка</t>
  </si>
  <si>
    <t>Хранение СИЗ</t>
  </si>
  <si>
    <t>Стирка</t>
  </si>
  <si>
    <t>Дегазация</t>
  </si>
  <si>
    <t>Дезактивация</t>
  </si>
  <si>
    <t>Обезвреживание</t>
  </si>
  <si>
    <t>Обеспыливание</t>
  </si>
  <si>
    <t>Сушка</t>
  </si>
  <si>
    <t xml:space="preserve">Ремонт </t>
  </si>
  <si>
    <t>Замена СИЗ</t>
  </si>
  <si>
    <t>12.1.</t>
  </si>
  <si>
    <t>12.2.</t>
  </si>
  <si>
    <t>12.4.</t>
  </si>
  <si>
    <t>12.5.</t>
  </si>
  <si>
    <t>12.6.</t>
  </si>
  <si>
    <t>12.7.</t>
  </si>
  <si>
    <t>12.8.</t>
  </si>
  <si>
    <t>12.9.</t>
  </si>
  <si>
    <t>12.10.</t>
  </si>
  <si>
    <t>12.3.</t>
  </si>
  <si>
    <t>13.1.</t>
  </si>
  <si>
    <t>13.2.</t>
  </si>
  <si>
    <t>13.4.</t>
  </si>
  <si>
    <t>13.5.</t>
  </si>
  <si>
    <t>13.6.</t>
  </si>
  <si>
    <t>13.7.</t>
  </si>
  <si>
    <t>13.8.</t>
  </si>
  <si>
    <t>13.9.</t>
  </si>
  <si>
    <t>13.10.</t>
  </si>
  <si>
    <t>13.3.</t>
  </si>
  <si>
    <t>14.1.</t>
  </si>
  <si>
    <t>14.2.</t>
  </si>
  <si>
    <t>14.4.</t>
  </si>
  <si>
    <t>14.5.</t>
  </si>
  <si>
    <t>14.6.</t>
  </si>
  <si>
    <t>14.7.</t>
  </si>
  <si>
    <t>14.8.</t>
  </si>
  <si>
    <t>14.9.</t>
  </si>
  <si>
    <t>14.10.</t>
  </si>
  <si>
    <t>14.3.</t>
  </si>
  <si>
    <t xml:space="preserve">Приобретение установок </t>
  </si>
  <si>
    <t>Монтаж установок</t>
  </si>
  <si>
    <t>Закупка лечебно-профилактического питания</t>
  </si>
  <si>
    <t>Приобретение путевок</t>
  </si>
  <si>
    <t>15.1.</t>
  </si>
  <si>
    <t>15.2.</t>
  </si>
  <si>
    <t>15.4.</t>
  </si>
  <si>
    <t>15.5.</t>
  </si>
  <si>
    <t>15.6.</t>
  </si>
  <si>
    <t>15.7.</t>
  </si>
  <si>
    <t>15.8.</t>
  </si>
  <si>
    <t>15.9.</t>
  </si>
  <si>
    <t>15.10.</t>
  </si>
  <si>
    <t>15.3.</t>
  </si>
  <si>
    <t>16.1.</t>
  </si>
  <si>
    <t>16.2.</t>
  </si>
  <si>
    <t>16.4.</t>
  </si>
  <si>
    <t>16.5.</t>
  </si>
  <si>
    <t>16.6.</t>
  </si>
  <si>
    <t>16.7.</t>
  </si>
  <si>
    <t>16.8.</t>
  </si>
  <si>
    <t>16.9.</t>
  </si>
  <si>
    <t>16.10.</t>
  </si>
  <si>
    <t>16.3.</t>
  </si>
  <si>
    <t>17.1.</t>
  </si>
  <si>
    <t>17.2.</t>
  </si>
  <si>
    <t>17.4.</t>
  </si>
  <si>
    <t>17.5.</t>
  </si>
  <si>
    <t>17.6.</t>
  </si>
  <si>
    <t>17.7.</t>
  </si>
  <si>
    <t>17.8.</t>
  </si>
  <si>
    <t>17.9.</t>
  </si>
  <si>
    <t>17.10.</t>
  </si>
  <si>
    <t>17.3.</t>
  </si>
  <si>
    <t>Приобретение алкотестеров и тахографов</t>
  </si>
  <si>
    <t>Приобретение алкотестеров</t>
  </si>
  <si>
    <t>Приобретение тахографов</t>
  </si>
  <si>
    <t>18.1.</t>
  </si>
  <si>
    <t>18.2.</t>
  </si>
  <si>
    <t>18.4.</t>
  </si>
  <si>
    <t>18.5.</t>
  </si>
  <si>
    <t>18.6.</t>
  </si>
  <si>
    <t>18.7.</t>
  </si>
  <si>
    <t>18.8.</t>
  </si>
  <si>
    <t>18.9.</t>
  </si>
  <si>
    <t>18.10.</t>
  </si>
  <si>
    <t>18.3.</t>
  </si>
  <si>
    <t>19.1.</t>
  </si>
  <si>
    <t>19.2.</t>
  </si>
  <si>
    <t>19.4.</t>
  </si>
  <si>
    <t>19.5.</t>
  </si>
  <si>
    <t>19.6.</t>
  </si>
  <si>
    <t>19.7.</t>
  </si>
  <si>
    <t>19.8.</t>
  </si>
  <si>
    <t>19.9.</t>
  </si>
  <si>
    <t>19.10.</t>
  </si>
  <si>
    <t>19.3.</t>
  </si>
  <si>
    <t>Заказ программы производственного контроля в специализированной организации</t>
  </si>
  <si>
    <t>Проведение периодических лабораторных измерений</t>
  </si>
  <si>
    <t>Приобретение мебели</t>
  </si>
  <si>
    <t>Приобретение приборов для определения артериального давления</t>
  </si>
  <si>
    <t>Приобретение термометров</t>
  </si>
  <si>
    <t>Приобретение стефонендоскопов</t>
  </si>
  <si>
    <t xml:space="preserve">Оплата проезда сотрудников </t>
  </si>
  <si>
    <t>20.1.</t>
  </si>
  <si>
    <t>20.2.</t>
  </si>
  <si>
    <t>20.4.</t>
  </si>
  <si>
    <t>20.5.</t>
  </si>
  <si>
    <t>20.6.</t>
  </si>
  <si>
    <t>20.7.</t>
  </si>
  <si>
    <t>20.8.</t>
  </si>
  <si>
    <t>20.9.</t>
  </si>
  <si>
    <t>20.10.</t>
  </si>
  <si>
    <t>20.3.</t>
  </si>
  <si>
    <t>21.1.</t>
  </si>
  <si>
    <t>21.2.</t>
  </si>
  <si>
    <t>21.4.</t>
  </si>
  <si>
    <t>21.5.</t>
  </si>
  <si>
    <t>21.6.</t>
  </si>
  <si>
    <t>21.7.</t>
  </si>
  <si>
    <t>21.8.</t>
  </si>
  <si>
    <t>21.9.</t>
  </si>
  <si>
    <t>21.10.</t>
  </si>
  <si>
    <t>21.3.</t>
  </si>
  <si>
    <t>22.1.</t>
  </si>
  <si>
    <t>22.2.</t>
  </si>
  <si>
    <t>22.4.</t>
  </si>
  <si>
    <t>22.5.</t>
  </si>
  <si>
    <t>22.6.</t>
  </si>
  <si>
    <t>22.7.</t>
  </si>
  <si>
    <t>22.8.</t>
  </si>
  <si>
    <t>22.9.</t>
  </si>
  <si>
    <t>22.10.</t>
  </si>
  <si>
    <t>22.3.</t>
  </si>
  <si>
    <t>23.1.</t>
  </si>
  <si>
    <t>23.2.</t>
  </si>
  <si>
    <t>23.4.</t>
  </si>
  <si>
    <t>23.5.</t>
  </si>
  <si>
    <t>23.6.</t>
  </si>
  <si>
    <t>23.7.</t>
  </si>
  <si>
    <t>23.8.</t>
  </si>
  <si>
    <t>23.9.</t>
  </si>
  <si>
    <t>23.10.</t>
  </si>
  <si>
    <t>23.3.</t>
  </si>
  <si>
    <t>ВЕРНУТЬСЯ К ПЕРЕЧНЮ</t>
  </si>
  <si>
    <t>24.1.</t>
  </si>
  <si>
    <t>24.2.</t>
  </si>
  <si>
    <t>24.4.</t>
  </si>
  <si>
    <t>24.5.</t>
  </si>
  <si>
    <t>24.6.</t>
  </si>
  <si>
    <t>24.7.</t>
  </si>
  <si>
    <t>24.8.</t>
  </si>
  <si>
    <t>24.9.</t>
  </si>
  <si>
    <t>24.10.</t>
  </si>
  <si>
    <t>24.3.</t>
  </si>
  <si>
    <t>25.1.</t>
  </si>
  <si>
    <t>25.2.</t>
  </si>
  <si>
    <t>25.4.</t>
  </si>
  <si>
    <t>25.5.</t>
  </si>
  <si>
    <t>25.6.</t>
  </si>
  <si>
    <t>25.7.</t>
  </si>
  <si>
    <t>25.8.</t>
  </si>
  <si>
    <t>25.9.</t>
  </si>
  <si>
    <t>25.10.</t>
  </si>
  <si>
    <t>25.3.</t>
  </si>
  <si>
    <t xml:space="preserve">Проектирование учебно-тренировочных полигонов </t>
  </si>
  <si>
    <t>Обустройство учебно-тренировчных полигонов</t>
  </si>
  <si>
    <t>26.1.</t>
  </si>
  <si>
    <t>26.2.</t>
  </si>
  <si>
    <t>26.4.</t>
  </si>
  <si>
    <t>26.5.</t>
  </si>
  <si>
    <t>26.6.</t>
  </si>
  <si>
    <t>26.7.</t>
  </si>
  <si>
    <t>26.8.</t>
  </si>
  <si>
    <t>26.9.</t>
  </si>
  <si>
    <t>26.10.</t>
  </si>
  <si>
    <t>26.3.</t>
  </si>
  <si>
    <t>Приобретение и монтаж средств сигнализации о нарушении нормального функционирования производственного оборудования, средств аварийной остановки, а также устройств, позволяющих исключить возникновение опасных ситуаций при полном или частичном прекращении энергоснабжения и последующем его восстановлении</t>
  </si>
  <si>
    <t>Приобретение приборов, устройств и оборудования для обеспечения безопасности работников или контроля за безопасным ведением работ, в том числе на подземных работах</t>
  </si>
  <si>
    <t>Приобретение приборов, устройств и оборудования для обучения безопасному ведению работ и действиям при аварии или инциденте на ОПО</t>
  </si>
  <si>
    <t>Приобретение приборов, устройств и оборудования для дистанционной видео- и аудиофиксации инструктажей, обучения и иных форм подготовки работников по безопасному производству работ и хранения результатов фиксации</t>
  </si>
  <si>
    <t>Внедрение систем автоматического контроля уровней опасных и вредных производственных факторов на рабочих местах</t>
  </si>
  <si>
    <t>Механизация работ при складировании и транспортировании сырья, оптовой продукции и отходов производства</t>
  </si>
  <si>
    <t>Механизация уборки производственных помещений, своевременное удаление и обезвреживание отходов производства, являющихся источниками опасных и вредных производственных факторов, очистки воздуховодов и вентиляционных установок, осветительной арматуры, окон, фрамуг, световых фонарей</t>
  </si>
  <si>
    <t>Приведение уровней естественного и искусственного освещения на рабочих местах, в бытовых помещениях, местах прохода работников в соответствии с действующими нормами</t>
  </si>
  <si>
    <t>Устройство тротуаров, переходов, тоннелей, галерей на территории организации в целях обеспечения безопасности работников</t>
  </si>
  <si>
    <t>Перепланировка размещения производственного оборудования, организация рабочих мест с целью обеспечения безопасности работников</t>
  </si>
  <si>
    <t>26.11.</t>
  </si>
  <si>
    <t>26.12.</t>
  </si>
  <si>
    <t>26.13.</t>
  </si>
  <si>
    <t>26.14.</t>
  </si>
  <si>
    <t>26.15.</t>
  </si>
  <si>
    <t>26.16.</t>
  </si>
  <si>
    <t>Журнал "Справочник специалиста по охране труда"</t>
  </si>
  <si>
    <t>Журнал "Охрана труда в вопросах и ответах"</t>
  </si>
  <si>
    <t>Устройство мест отдыха</t>
  </si>
  <si>
    <t>Реконструкция мест отдыха</t>
  </si>
  <si>
    <t xml:space="preserve">Организация мест для обогрева работников </t>
  </si>
  <si>
    <t xml:space="preserve">Организация укрытий от сонечных лучей и атмосферных осадков </t>
  </si>
  <si>
    <t>Внедрение или модернизация технических устройств для защиты работников от поражения электрическим током</t>
  </si>
  <si>
    <t>Установка предохранительных, защитных и сигнализирующих устройств для  безопасной эксплуатации и аварийной защиты паровых, водяных, газовых, кислотных, щелочных, расплавных и других производственных коммуникаций, оборудования и сооружений</t>
  </si>
  <si>
    <t>Механизация и автоматизация технологических процессов, связанных с хранением, перемещением, заполнением и опорожнением передвижных и стационарных резервуаров с ядовитыми, агрессивными, легковоспламеняющимися и горючими жидкостями</t>
  </si>
  <si>
    <t>Модернизация оборудования и технологических процессов на рабочих местах для снижения до допустимых уровней содержания вредных веществ в воздухе рабочей зоны, механических колебаний (шум, вибрация, ультразвук, инфразвук) и излучений (ионизирующего, электромагнитного, лазерного, ультрафиолетового)</t>
  </si>
  <si>
    <t>Устройство и реконструкция отопительных и вентиляционных систем в производственных и бытовых помещениях, тепловых и воздушных завес, аспирационных и пылегазоулавливающих установок, установок кондиционирования воздуха с целью обеспечения нормального теплового режима и микроклимата, чистоты воздушной среды в рабочей и обслуживаемых зонах помещений</t>
  </si>
  <si>
    <t>Внедрение систем автоматического и дистанционного управления и регулирования производственным оборудованием, технологическими процессами, подъемными и транспортными устройствами</t>
  </si>
  <si>
    <t>Компенсация работникам оплаты занятий спортом в клубах и секциях;</t>
  </si>
  <si>
    <t>Организация и проведение физкультурных и спортивных мероприятий</t>
  </si>
  <si>
    <t>Приобретение, содержание и обновление спортивного инвентаря</t>
  </si>
  <si>
    <t>Создание и развитие физкультурно-спортивных клубов, организованных в целях массового привлечения граждан к занятиям физической культурой и спортом по месту работы</t>
  </si>
  <si>
    <t>Устройство или реконструкция помещений и площадок для занятий спортом</t>
  </si>
  <si>
    <t xml:space="preserve">Организация и проведение физкультурно-оздоровительных мероприятий </t>
  </si>
  <si>
    <t xml:space="preserve">Сумма расходов на охрану труда (0,2% от затрат на производство продукции, работ, услуг): </t>
  </si>
  <si>
    <t>БЮДЖЕТ НА ОХРАНУ ТРУДА</t>
  </si>
  <si>
    <t>кол-во</t>
  </si>
  <si>
    <t>Столбец1</t>
  </si>
  <si>
    <t>Столбец2</t>
  </si>
  <si>
    <t>Столбец3</t>
  </si>
  <si>
    <t>Столбец4</t>
  </si>
  <si>
    <t>Столбец5</t>
  </si>
  <si>
    <t>Столбец6</t>
  </si>
  <si>
    <t>Столбец7</t>
  </si>
  <si>
    <t>Столбец8</t>
  </si>
  <si>
    <t>Столбец9</t>
  </si>
  <si>
    <t>Столбец10</t>
  </si>
  <si>
    <t>Столбец11</t>
  </si>
  <si>
    <t>Столбец12</t>
  </si>
  <si>
    <t>Столбец13</t>
  </si>
  <si>
    <t>Столбец14</t>
  </si>
  <si>
    <t>Столбец15</t>
  </si>
  <si>
    <t>Столбец16</t>
  </si>
  <si>
    <t>Столбец17</t>
  </si>
  <si>
    <t>Столбец18</t>
  </si>
  <si>
    <t>Столбец19</t>
  </si>
  <si>
    <t>Столбец20</t>
  </si>
  <si>
    <t>Столбец21</t>
  </si>
  <si>
    <t>Столбец22</t>
  </si>
  <si>
    <t>Столбец23</t>
  </si>
  <si>
    <t>Столбец24</t>
  </si>
  <si>
    <t>Столбец25</t>
  </si>
  <si>
    <t>Столбец26</t>
  </si>
  <si>
    <t>Столбец27</t>
  </si>
  <si>
    <t>27.1.</t>
  </si>
  <si>
    <t>27.2.</t>
  </si>
  <si>
    <t>27.3.</t>
  </si>
  <si>
    <t>27.4.</t>
  </si>
  <si>
    <t>27.5.</t>
  </si>
  <si>
    <t>27.6.</t>
  </si>
  <si>
    <t>27.7.</t>
  </si>
  <si>
    <t>27.8.</t>
  </si>
  <si>
    <t>27.9.</t>
  </si>
  <si>
    <t>27.10.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</si>
</sst>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u/>
      <sz val="11"/>
      <color theme="11"/>
      <name val="Calibri"/>
      <family val="2"/>
      <charset val="204"/>
      <scheme val="minor"/>
    </font>
    <font>
      <i/>
      <sz val="11"/>
      <color theme="0" tint="-0.34998626667073579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wrapText="1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wrapText="1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10" xfId="0" applyBorder="1" applyAlignment="1">
      <alignment wrapText="1"/>
    </xf>
    <xf numFmtId="0" fontId="5" fillId="0" borderId="10" xfId="1" applyBorder="1" applyAlignment="1" applyProtection="1">
      <alignment horizontal="left" vertical="top" wrapText="1"/>
    </xf>
    <xf numFmtId="0" fontId="0" fillId="0" borderId="11" xfId="0" applyBorder="1" applyAlignment="1">
      <alignment wrapText="1"/>
    </xf>
    <xf numFmtId="0" fontId="5" fillId="0" borderId="11" xfId="1" applyBorder="1" applyAlignment="1" applyProtection="1">
      <alignment horizontal="left" vertical="top" wrapText="1"/>
    </xf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1" applyAlignment="1" applyProtection="1"/>
    <xf numFmtId="0" fontId="5" fillId="0" borderId="0" xfId="1" applyAlignment="1" applyProtection="1">
      <alignment wrapText="1"/>
    </xf>
    <xf numFmtId="0" fontId="1" fillId="2" borderId="1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2" xfId="1" applyBorder="1" applyAlignment="1" applyProtection="1">
      <alignment horizontal="left" vertical="top" wrapText="1"/>
    </xf>
    <xf numFmtId="0" fontId="0" fillId="0" borderId="26" xfId="0" applyBorder="1" applyAlignment="1">
      <alignment wrapText="1"/>
    </xf>
    <xf numFmtId="0" fontId="6" fillId="0" borderId="22" xfId="0" applyFont="1" applyBorder="1" applyAlignment="1">
      <alignment wrapText="1"/>
    </xf>
    <xf numFmtId="0" fontId="6" fillId="0" borderId="7" xfId="0" applyFont="1" applyBorder="1" applyAlignment="1">
      <alignment wrapText="1"/>
    </xf>
    <xf numFmtId="0" fontId="6" fillId="0" borderId="6" xfId="0" applyFont="1" applyBorder="1" applyAlignment="1">
      <alignment wrapText="1"/>
    </xf>
    <xf numFmtId="0" fontId="8" fillId="0" borderId="0" xfId="0" applyFont="1"/>
    <xf numFmtId="164" fontId="0" fillId="3" borderId="6" xfId="0" applyNumberFormat="1" applyFill="1" applyBorder="1" applyAlignment="1">
      <alignment horizontal="center" vertical="center" wrapText="1"/>
    </xf>
    <xf numFmtId="164" fontId="0" fillId="3" borderId="26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/>
    <xf numFmtId="164" fontId="4" fillId="0" borderId="28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164" fontId="0" fillId="3" borderId="7" xfId="0" applyNumberFormat="1" applyFill="1" applyBorder="1" applyAlignment="1">
      <alignment horizontal="center" vertical="center" wrapText="1"/>
    </xf>
    <xf numFmtId="164" fontId="0" fillId="3" borderId="7" xfId="0" applyNumberFormat="1" applyFill="1" applyBorder="1" applyAlignment="1">
      <alignment horizontal="center" vertical="center"/>
    </xf>
    <xf numFmtId="164" fontId="0" fillId="3" borderId="8" xfId="0" applyNumberFormat="1" applyFill="1" applyBorder="1" applyAlignment="1">
      <alignment horizontal="center" vertical="center"/>
    </xf>
    <xf numFmtId="0" fontId="4" fillId="0" borderId="27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0" fillId="0" borderId="0" xfId="0" applyNumberFormat="1"/>
    <xf numFmtId="0" fontId="4" fillId="2" borderId="24" xfId="0" applyNumberFormat="1" applyFont="1" applyFill="1" applyBorder="1" applyAlignment="1">
      <alignment horizontal="center" shrinkToFit="1"/>
    </xf>
    <xf numFmtId="164" fontId="4" fillId="2" borderId="25" xfId="0" applyNumberFormat="1" applyFont="1" applyFill="1" applyBorder="1" applyAlignment="1">
      <alignment horizontal="center"/>
    </xf>
    <xf numFmtId="164" fontId="0" fillId="0" borderId="0" xfId="0" applyNumberFormat="1"/>
    <xf numFmtId="164" fontId="4" fillId="2" borderId="5" xfId="0" applyNumberFormat="1" applyFont="1" applyFill="1" applyBorder="1"/>
    <xf numFmtId="164" fontId="4" fillId="2" borderId="21" xfId="0" applyNumberFormat="1" applyFont="1" applyFill="1" applyBorder="1"/>
    <xf numFmtId="164" fontId="0" fillId="3" borderId="0" xfId="0" applyNumberFormat="1" applyFill="1" applyBorder="1" applyAlignment="1">
      <alignment horizontal="center" vertical="center"/>
    </xf>
    <xf numFmtId="164" fontId="1" fillId="3" borderId="0" xfId="0" applyNumberFormat="1" applyFont="1" applyFill="1" applyBorder="1" applyAlignment="1">
      <alignment horizontal="right" vertical="center"/>
    </xf>
    <xf numFmtId="164" fontId="0" fillId="2" borderId="1" xfId="0" applyNumberFormat="1" applyFill="1" applyBorder="1" applyAlignment="1">
      <alignment horizontal="center" vertical="center"/>
    </xf>
    <xf numFmtId="16" fontId="0" fillId="0" borderId="30" xfId="0" applyNumberFormat="1" applyBorder="1" applyAlignment="1">
      <alignment horizontal="center" vertical="center"/>
    </xf>
    <xf numFmtId="0" fontId="0" fillId="0" borderId="31" xfId="0" applyBorder="1" applyAlignment="1">
      <alignment horizont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164" fontId="4" fillId="0" borderId="33" xfId="0" applyNumberFormat="1" applyFont="1" applyFill="1" applyBorder="1" applyAlignment="1">
      <alignment horizontal="center" vertical="center" wrapText="1"/>
    </xf>
    <xf numFmtId="164" fontId="4" fillId="0" borderId="34" xfId="0" applyNumberFormat="1" applyFont="1" applyFill="1" applyBorder="1" applyAlignment="1">
      <alignment horizontal="center" vertical="center" wrapText="1"/>
    </xf>
    <xf numFmtId="164" fontId="4" fillId="0" borderId="21" xfId="0" applyNumberFormat="1" applyFont="1" applyFill="1" applyBorder="1" applyAlignment="1">
      <alignment horizontal="center" vertical="center" wrapText="1"/>
    </xf>
    <xf numFmtId="164" fontId="0" fillId="3" borderId="29" xfId="0" applyNumberFormat="1" applyFill="1" applyBorder="1" applyAlignment="1">
      <alignment horizontal="center" vertical="center" wrapText="1"/>
    </xf>
    <xf numFmtId="0" fontId="4" fillId="0" borderId="24" xfId="0" applyNumberFormat="1" applyFont="1" applyBorder="1" applyAlignment="1">
      <alignment horizontal="center" vertical="center"/>
    </xf>
    <xf numFmtId="164" fontId="4" fillId="0" borderId="25" xfId="0" applyNumberFormat="1" applyFont="1" applyFill="1" applyBorder="1" applyAlignment="1">
      <alignment horizontal="center" vertical="center" wrapText="1"/>
    </xf>
    <xf numFmtId="164" fontId="4" fillId="0" borderId="35" xfId="0" applyNumberFormat="1" applyFont="1" applyFill="1" applyBorder="1" applyAlignment="1">
      <alignment horizontal="center" vertical="center" wrapText="1"/>
    </xf>
    <xf numFmtId="16" fontId="0" fillId="0" borderId="32" xfId="0" applyNumberFormat="1" applyBorder="1" applyAlignment="1">
      <alignment horizontal="center" vertical="center" wrapText="1"/>
    </xf>
    <xf numFmtId="16" fontId="0" fillId="0" borderId="36" xfId="0" applyNumberFormat="1" applyBorder="1" applyAlignment="1">
      <alignment horizontal="center" vertical="center" wrapText="1"/>
    </xf>
    <xf numFmtId="16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" fillId="2" borderId="13" xfId="0" applyFont="1" applyFill="1" applyBorder="1" applyAlignment="1">
      <alignment horizontal="left"/>
    </xf>
    <xf numFmtId="0" fontId="0" fillId="2" borderId="9" xfId="0" applyFill="1" applyBorder="1" applyAlignment="1">
      <alignment horizontal="left"/>
    </xf>
    <xf numFmtId="0" fontId="0" fillId="2" borderId="14" xfId="0" applyFill="1" applyBorder="1" applyAlignment="1">
      <alignment horizontal="left"/>
    </xf>
    <xf numFmtId="0" fontId="2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3" fillId="2" borderId="20" xfId="0" applyNumberFormat="1" applyFont="1" applyFill="1" applyBorder="1" applyAlignment="1">
      <alignment horizontal="center" vertical="center"/>
    </xf>
    <xf numFmtId="0" fontId="3" fillId="2" borderId="16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0" fillId="2" borderId="17" xfId="0" applyFill="1" applyBorder="1"/>
    <xf numFmtId="0" fontId="1" fillId="2" borderId="17" xfId="0" applyFont="1" applyFill="1" applyBorder="1" applyAlignment="1">
      <alignment horizontal="center" vertical="center" wrapText="1"/>
    </xf>
  </cellXfs>
  <cellStyles count="5">
    <cellStyle name="Гиперссылка" xfId="1" builtinId="8"/>
    <cellStyle name="Обычный" xfId="0" builtinId="0"/>
    <cellStyle name="Открывавшаяся гиперссылка" xfId="2" builtinId="9" hidden="1"/>
    <cellStyle name="Открывавшаяся гиперссылка" xfId="3" builtinId="9" hidden="1"/>
    <cellStyle name="Открывавшаяся гиперссылка" xfId="4" builtinId="9" hidden="1"/>
  </cellStyles>
  <dxfs count="8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#,##0.00&quot;р.&quot;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thin">
          <color auto="1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/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 style="thin">
          <color auto="1"/>
        </top>
        <bottom/>
        <vertical/>
        <horizontal/>
      </border>
    </dxf>
    <dxf>
      <border outline="0">
        <left style="medium">
          <color auto="1"/>
        </left>
        <right style="medium">
          <color auto="1"/>
        </right>
        <bottom style="medium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9EC3DA"/>
      <color rgb="FFEBFFFC"/>
      <color rgb="FFD1FFF8"/>
      <color rgb="FFC9FFF7"/>
      <color rgb="FF89FFEE"/>
      <color rgb="FF00DABB"/>
      <color rgb="FF00937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43088</xdr:colOff>
      <xdr:row>33</xdr:row>
      <xdr:rowOff>43083</xdr:rowOff>
    </xdr:from>
    <xdr:to>
      <xdr:col>1</xdr:col>
      <xdr:colOff>1862211</xdr:colOff>
      <xdr:row>33</xdr:row>
      <xdr:rowOff>531381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088" y="10594589"/>
          <a:ext cx="2451064" cy="48829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Таблица1" displayName="Таблица1" ref="A3:AA15" totalsRowShown="0" headerRowDxfId="809" headerRowBorderDxfId="808" tableBorderDxfId="807">
  <autoFilter ref="A3:AA15"/>
  <tableColumns count="27">
    <tableColumn id="1" name="Столбец1" dataDxfId="806"/>
    <tableColumn id="2" name="Столбец2" dataDxfId="805"/>
    <tableColumn id="3" name="Столбец3" dataDxfId="804">
      <calculatedColumnFormula>D4*E4+F4*G4+H4*I4+J4*K4+L4*M4+N4*O4+P4*Q4+R4*S4+T4*U4+V4*W4+X4*Y4+Z4*AA4</calculatedColumnFormula>
    </tableColumn>
    <tableColumn id="4" name="Столбец4" dataDxfId="803"/>
    <tableColumn id="5" name="Столбец5" dataDxfId="802"/>
    <tableColumn id="6" name="Столбец6" dataDxfId="801"/>
    <tableColumn id="7" name="Столбец7" dataDxfId="800"/>
    <tableColumn id="8" name="Столбец8" dataDxfId="799"/>
    <tableColumn id="9" name="Столбец9" dataDxfId="798"/>
    <tableColumn id="10" name="Столбец10" dataDxfId="797"/>
    <tableColumn id="11" name="Столбец11" dataDxfId="796"/>
    <tableColumn id="12" name="Столбец12" dataDxfId="795"/>
    <tableColumn id="13" name="Столбец13" dataDxfId="794"/>
    <tableColumn id="14" name="Столбец14" dataDxfId="793"/>
    <tableColumn id="15" name="Столбец15" dataDxfId="792"/>
    <tableColumn id="16" name="Столбец16" dataDxfId="791"/>
    <tableColumn id="17" name="Столбец17" dataDxfId="790"/>
    <tableColumn id="18" name="Столбец18" dataDxfId="789"/>
    <tableColumn id="19" name="Столбец19" dataDxfId="788"/>
    <tableColumn id="20" name="Столбец20" dataDxfId="787"/>
    <tableColumn id="21" name="Столбец21" dataDxfId="786"/>
    <tableColumn id="22" name="Столбец22" dataDxfId="785"/>
    <tableColumn id="23" name="Столбец23" dataDxfId="784"/>
    <tableColumn id="24" name="Столбец24" dataDxfId="783"/>
    <tableColumn id="25" name="Столбец25" dataDxfId="782"/>
    <tableColumn id="26" name="Столбец26" dataDxfId="781"/>
    <tableColumn id="27" name="Столбец27" dataDxfId="780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10" name="Таблица1" displayName="Таблица1_9" ref="A3:AA13" totalsRowShown="0" headerRowDxfId="539" headerRowBorderDxfId="538" tableBorderDxfId="537">
  <autoFilter ref="A3:AA13"/>
  <tableColumns count="27">
    <tableColumn id="1" name="Столбец1" dataDxfId="536"/>
    <tableColumn id="2" name="Столбец2" dataDxfId="535"/>
    <tableColumn id="3" name="Столбец3" dataDxfId="534">
      <calculatedColumnFormula>D4*E4+F4*G4+H4*I4+J4*K4+L4*M4+N4*O4+P4*Q4+R4*S4+T4*U4+V4*W4+X4*Y4+Z4*AA4</calculatedColumnFormula>
    </tableColumn>
    <tableColumn id="4" name="Столбец4" dataDxfId="533"/>
    <tableColumn id="5" name="Столбец5" dataDxfId="532"/>
    <tableColumn id="6" name="Столбец6" dataDxfId="531"/>
    <tableColumn id="7" name="Столбец7" dataDxfId="530"/>
    <tableColumn id="8" name="Столбец8" dataDxfId="529"/>
    <tableColumn id="9" name="Столбец9" dataDxfId="528"/>
    <tableColumn id="10" name="Столбец10" dataDxfId="527"/>
    <tableColumn id="11" name="Столбец11" dataDxfId="526"/>
    <tableColumn id="12" name="Столбец12" dataDxfId="525"/>
    <tableColumn id="13" name="Столбец13" dataDxfId="524"/>
    <tableColumn id="14" name="Столбец14" dataDxfId="523"/>
    <tableColumn id="15" name="Столбец15" dataDxfId="522"/>
    <tableColumn id="16" name="Столбец16" dataDxfId="521"/>
    <tableColumn id="17" name="Столбец17" dataDxfId="520"/>
    <tableColumn id="18" name="Столбец18" dataDxfId="519"/>
    <tableColumn id="19" name="Столбец19" dataDxfId="518"/>
    <tableColumn id="20" name="Столбец20" dataDxfId="517"/>
    <tableColumn id="21" name="Столбец21" dataDxfId="516"/>
    <tableColumn id="22" name="Столбец22" dataDxfId="515"/>
    <tableColumn id="23" name="Столбец23" dataDxfId="514"/>
    <tableColumn id="24" name="Столбец24" dataDxfId="513"/>
    <tableColumn id="25" name="Столбец25" dataDxfId="512"/>
    <tableColumn id="26" name="Столбец26" dataDxfId="511"/>
    <tableColumn id="27" name="Столбец27" dataDxfId="510"/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11" name="Таблица1" displayName="Таблица1_10" ref="A3:AA13" totalsRowShown="0" headerRowDxfId="509" headerRowBorderDxfId="508" tableBorderDxfId="507">
  <autoFilter ref="A3:AA13"/>
  <tableColumns count="27">
    <tableColumn id="1" name="Столбец1" dataDxfId="506"/>
    <tableColumn id="2" name="Столбец2" dataDxfId="505"/>
    <tableColumn id="3" name="Столбец3" dataDxfId="504">
      <calculatedColumnFormula>D4*E4+F4*G4+H4*I4+J4*K4+L4*M4+N4*O4+P4*Q4+R4*S4+T4*U4+V4*W4+X4*Y4+Z4*AA4</calculatedColumnFormula>
    </tableColumn>
    <tableColumn id="4" name="Столбец4" dataDxfId="503"/>
    <tableColumn id="5" name="Столбец5" dataDxfId="502"/>
    <tableColumn id="6" name="Столбец6" dataDxfId="501"/>
    <tableColumn id="7" name="Столбец7" dataDxfId="500"/>
    <tableColumn id="8" name="Столбец8" dataDxfId="499"/>
    <tableColumn id="9" name="Столбец9" dataDxfId="498"/>
    <tableColumn id="10" name="Столбец10" dataDxfId="497"/>
    <tableColumn id="11" name="Столбец11" dataDxfId="496"/>
    <tableColumn id="12" name="Столбец12" dataDxfId="495"/>
    <tableColumn id="13" name="Столбец13" dataDxfId="494"/>
    <tableColumn id="14" name="Столбец14" dataDxfId="493"/>
    <tableColumn id="15" name="Столбец15" dataDxfId="492"/>
    <tableColumn id="16" name="Столбец16" dataDxfId="491"/>
    <tableColumn id="17" name="Столбец17" dataDxfId="490"/>
    <tableColumn id="18" name="Столбец18" dataDxfId="489"/>
    <tableColumn id="19" name="Столбец19" dataDxfId="488"/>
    <tableColumn id="20" name="Столбец20" dataDxfId="487"/>
    <tableColumn id="21" name="Столбец21" dataDxfId="486"/>
    <tableColumn id="22" name="Столбец22" dataDxfId="485"/>
    <tableColumn id="23" name="Столбец23" dataDxfId="484"/>
    <tableColumn id="24" name="Столбец24" dataDxfId="483"/>
    <tableColumn id="25" name="Столбец25" dataDxfId="482"/>
    <tableColumn id="26" name="Столбец26" dataDxfId="481"/>
    <tableColumn id="27" name="Столбец27" dataDxfId="480"/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id="12" name="Таблица1" displayName="Таблица1_11" ref="A3:AA13" totalsRowShown="0" headerRowDxfId="479" headerRowBorderDxfId="478" tableBorderDxfId="477">
  <autoFilter ref="A3:AA13"/>
  <tableColumns count="27">
    <tableColumn id="1" name="Столбец1" dataDxfId="476"/>
    <tableColumn id="2" name="Столбец2" dataDxfId="475"/>
    <tableColumn id="3" name="Столбец3" dataDxfId="474">
      <calculatedColumnFormula>D4*E4+F4*G4+H4*I4+J4*K4+L4*M4+N4*O4+P4*Q4+R4*S4+T4*U4+V4*W4+X4*Y4+Z4*AA4</calculatedColumnFormula>
    </tableColumn>
    <tableColumn id="4" name="Столбец4" dataDxfId="473"/>
    <tableColumn id="5" name="Столбец5" dataDxfId="472"/>
    <tableColumn id="6" name="Столбец6" dataDxfId="471"/>
    <tableColumn id="7" name="Столбец7" dataDxfId="470"/>
    <tableColumn id="8" name="Столбец8" dataDxfId="469"/>
    <tableColumn id="9" name="Столбец9" dataDxfId="468"/>
    <tableColumn id="10" name="Столбец10" dataDxfId="467"/>
    <tableColumn id="11" name="Столбец11" dataDxfId="466"/>
    <tableColumn id="12" name="Столбец12" dataDxfId="465"/>
    <tableColumn id="13" name="Столбец13" dataDxfId="464"/>
    <tableColumn id="14" name="Столбец14" dataDxfId="463"/>
    <tableColumn id="15" name="Столбец15" dataDxfId="462"/>
    <tableColumn id="16" name="Столбец16" dataDxfId="461"/>
    <tableColumn id="17" name="Столбец17" dataDxfId="460"/>
    <tableColumn id="18" name="Столбец18" dataDxfId="459"/>
    <tableColumn id="19" name="Столбец19" dataDxfId="458"/>
    <tableColumn id="20" name="Столбец20" dataDxfId="457"/>
    <tableColumn id="21" name="Столбец21" dataDxfId="456"/>
    <tableColumn id="22" name="Столбец22" dataDxfId="455"/>
    <tableColumn id="23" name="Столбец23" dataDxfId="454"/>
    <tableColumn id="24" name="Столбец24" dataDxfId="453"/>
    <tableColumn id="25" name="Столбец25" dataDxfId="452"/>
    <tableColumn id="26" name="Столбец26" dataDxfId="451"/>
    <tableColumn id="27" name="Столбец27" dataDxfId="450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id="13" name="Таблица1" displayName="Таблица1_12" ref="A3:AA13" totalsRowShown="0" headerRowDxfId="449" headerRowBorderDxfId="448" tableBorderDxfId="447">
  <autoFilter ref="A3:AA13"/>
  <tableColumns count="27">
    <tableColumn id="1" name="Столбец1" dataDxfId="446"/>
    <tableColumn id="2" name="Столбец2" dataDxfId="445"/>
    <tableColumn id="3" name="Столбец3" dataDxfId="444">
      <calculatedColumnFormula>D4*E4+F4*G4+H4*I4+J4*K4+L4*M4+N4*O4+P4*Q4+R4*S4+T4*U4+V4*W4+X4*Y4+Z4*AA4</calculatedColumnFormula>
    </tableColumn>
    <tableColumn id="4" name="Столбец4" dataDxfId="443"/>
    <tableColumn id="5" name="Столбец5" dataDxfId="442"/>
    <tableColumn id="6" name="Столбец6" dataDxfId="441"/>
    <tableColumn id="7" name="Столбец7" dataDxfId="440"/>
    <tableColumn id="8" name="Столбец8" dataDxfId="439"/>
    <tableColumn id="9" name="Столбец9" dataDxfId="438"/>
    <tableColumn id="10" name="Столбец10" dataDxfId="437"/>
    <tableColumn id="11" name="Столбец11" dataDxfId="436"/>
    <tableColumn id="12" name="Столбец12" dataDxfId="435"/>
    <tableColumn id="13" name="Столбец13" dataDxfId="434"/>
    <tableColumn id="14" name="Столбец14" dataDxfId="433"/>
    <tableColumn id="15" name="Столбец15" dataDxfId="432"/>
    <tableColumn id="16" name="Столбец16" dataDxfId="431"/>
    <tableColumn id="17" name="Столбец17" dataDxfId="430"/>
    <tableColumn id="18" name="Столбец18" dataDxfId="429"/>
    <tableColumn id="19" name="Столбец19" dataDxfId="428"/>
    <tableColumn id="20" name="Столбец20" dataDxfId="427"/>
    <tableColumn id="21" name="Столбец21" dataDxfId="426"/>
    <tableColumn id="22" name="Столбец22" dataDxfId="425"/>
    <tableColumn id="23" name="Столбец23" dataDxfId="424"/>
    <tableColumn id="24" name="Столбец24" dataDxfId="423"/>
    <tableColumn id="25" name="Столбец25" dataDxfId="422"/>
    <tableColumn id="26" name="Столбец26" dataDxfId="421"/>
    <tableColumn id="27" name="Столбец27" dataDxfId="420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id="14" name="Таблица1" displayName="Таблица1_13" ref="A3:AA13" totalsRowShown="0" headerRowDxfId="419" headerRowBorderDxfId="418" tableBorderDxfId="417">
  <autoFilter ref="A3:AA13"/>
  <tableColumns count="27">
    <tableColumn id="1" name="Столбец1" dataDxfId="416"/>
    <tableColumn id="2" name="Столбец2" dataDxfId="415"/>
    <tableColumn id="3" name="Столбец3" dataDxfId="414">
      <calculatedColumnFormula>D4*E4+F4*G4+H4*I4+J4*K4+L4*M4+N4*O4+P4*Q4+R4*S4+T4*U4+V4*W4+X4*Y4+Z4*AA4</calculatedColumnFormula>
    </tableColumn>
    <tableColumn id="4" name="Столбец4" dataDxfId="413"/>
    <tableColumn id="5" name="Столбец5" dataDxfId="412"/>
    <tableColumn id="6" name="Столбец6" dataDxfId="411"/>
    <tableColumn id="7" name="Столбец7" dataDxfId="410"/>
    <tableColumn id="8" name="Столбец8" dataDxfId="409"/>
    <tableColumn id="9" name="Столбец9" dataDxfId="408"/>
    <tableColumn id="10" name="Столбец10" dataDxfId="407"/>
    <tableColumn id="11" name="Столбец11" dataDxfId="406"/>
    <tableColumn id="12" name="Столбец12" dataDxfId="405"/>
    <tableColumn id="13" name="Столбец13" dataDxfId="404"/>
    <tableColumn id="14" name="Столбец14" dataDxfId="403"/>
    <tableColumn id="15" name="Столбец15" dataDxfId="402"/>
    <tableColumn id="16" name="Столбец16" dataDxfId="401"/>
    <tableColumn id="17" name="Столбец17" dataDxfId="400"/>
    <tableColumn id="18" name="Столбец18" dataDxfId="399"/>
    <tableColumn id="19" name="Столбец19" dataDxfId="398"/>
    <tableColumn id="20" name="Столбец20" dataDxfId="397"/>
    <tableColumn id="21" name="Столбец21" dataDxfId="396"/>
    <tableColumn id="22" name="Столбец22" dataDxfId="395"/>
    <tableColumn id="23" name="Столбец23" dataDxfId="394"/>
    <tableColumn id="24" name="Столбец24" dataDxfId="393"/>
    <tableColumn id="25" name="Столбец25" dataDxfId="392"/>
    <tableColumn id="26" name="Столбец26" dataDxfId="391"/>
    <tableColumn id="27" name="Столбец27" dataDxfId="390"/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id="15" name="Таблица1" displayName="Таблица1_14" ref="A3:AA13" totalsRowShown="0" headerRowDxfId="389" headerRowBorderDxfId="388" tableBorderDxfId="387">
  <autoFilter ref="A3:AA13"/>
  <tableColumns count="27">
    <tableColumn id="1" name="Столбец1" dataDxfId="386"/>
    <tableColumn id="2" name="Столбец2" dataDxfId="385"/>
    <tableColumn id="3" name="Столбец3" dataDxfId="384">
      <calculatedColumnFormula>D4*E4+F4*G4+H4*I4+J4*K4+L4*M4+N4*O4+P4*Q4+R4*S4+T4*U4+V4*W4+X4*Y4+Z4*AA4</calculatedColumnFormula>
    </tableColumn>
    <tableColumn id="4" name="Столбец4" dataDxfId="383"/>
    <tableColumn id="5" name="Столбец5" dataDxfId="382"/>
    <tableColumn id="6" name="Столбец6" dataDxfId="381"/>
    <tableColumn id="7" name="Столбец7" dataDxfId="380"/>
    <tableColumn id="8" name="Столбец8" dataDxfId="379"/>
    <tableColumn id="9" name="Столбец9" dataDxfId="378"/>
    <tableColumn id="10" name="Столбец10" dataDxfId="377"/>
    <tableColumn id="11" name="Столбец11" dataDxfId="376"/>
    <tableColumn id="12" name="Столбец12" dataDxfId="375"/>
    <tableColumn id="13" name="Столбец13" dataDxfId="374"/>
    <tableColumn id="14" name="Столбец14" dataDxfId="373"/>
    <tableColumn id="15" name="Столбец15" dataDxfId="372"/>
    <tableColumn id="16" name="Столбец16" dataDxfId="371"/>
    <tableColumn id="17" name="Столбец17" dataDxfId="370"/>
    <tableColumn id="18" name="Столбец18" dataDxfId="369"/>
    <tableColumn id="19" name="Столбец19" dataDxfId="368"/>
    <tableColumn id="20" name="Столбец20" dataDxfId="367"/>
    <tableColumn id="21" name="Столбец21" dataDxfId="366"/>
    <tableColumn id="22" name="Столбец22" dataDxfId="365"/>
    <tableColumn id="23" name="Столбец23" dataDxfId="364"/>
    <tableColumn id="24" name="Столбец24" dataDxfId="363"/>
    <tableColumn id="25" name="Столбец25" dataDxfId="362"/>
    <tableColumn id="26" name="Столбец26" dataDxfId="361"/>
    <tableColumn id="27" name="Столбец27" dataDxfId="360"/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id="16" name="Таблица1" displayName="Таблица1_15" ref="A3:AA13" totalsRowShown="0" headerRowDxfId="359" headerRowBorderDxfId="358" tableBorderDxfId="357">
  <autoFilter ref="A3:AA13"/>
  <tableColumns count="27">
    <tableColumn id="1" name="Столбец1" dataDxfId="356"/>
    <tableColumn id="2" name="Столбец2" dataDxfId="355"/>
    <tableColumn id="3" name="Столбец3" dataDxfId="354">
      <calculatedColumnFormula>D4*E4+F4*G4+H4*I4+J4*K4+L4*M4+N4*O4+P4*Q4+R4*S4+T4*U4+V4*W4+X4*Y4+Z4*AA4</calculatedColumnFormula>
    </tableColumn>
    <tableColumn id="4" name="Столбец4" dataDxfId="353"/>
    <tableColumn id="5" name="Столбец5" dataDxfId="352"/>
    <tableColumn id="6" name="Столбец6" dataDxfId="351"/>
    <tableColumn id="7" name="Столбец7" dataDxfId="350"/>
    <tableColumn id="8" name="Столбец8" dataDxfId="349"/>
    <tableColumn id="9" name="Столбец9" dataDxfId="348"/>
    <tableColumn id="10" name="Столбец10" dataDxfId="347"/>
    <tableColumn id="11" name="Столбец11" dataDxfId="346"/>
    <tableColumn id="12" name="Столбец12" dataDxfId="345"/>
    <tableColumn id="13" name="Столбец13" dataDxfId="344"/>
    <tableColumn id="14" name="Столбец14" dataDxfId="343"/>
    <tableColumn id="15" name="Столбец15" dataDxfId="342"/>
    <tableColumn id="16" name="Столбец16" dataDxfId="341"/>
    <tableColumn id="17" name="Столбец17" dataDxfId="340"/>
    <tableColumn id="18" name="Столбец18" dataDxfId="339"/>
    <tableColumn id="19" name="Столбец19" dataDxfId="338"/>
    <tableColumn id="20" name="Столбец20" dataDxfId="337"/>
    <tableColumn id="21" name="Столбец21" dataDxfId="336"/>
    <tableColumn id="22" name="Столбец22" dataDxfId="335"/>
    <tableColumn id="23" name="Столбец23" dataDxfId="334"/>
    <tableColumn id="24" name="Столбец24" dataDxfId="333"/>
    <tableColumn id="25" name="Столбец25" dataDxfId="332"/>
    <tableColumn id="26" name="Столбец26" dataDxfId="331"/>
    <tableColumn id="27" name="Столбец27" dataDxfId="330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id="17" name="Таблица1" displayName="Таблица1_16" ref="A3:AA13" totalsRowShown="0" headerRowDxfId="329" headerRowBorderDxfId="328" tableBorderDxfId="327">
  <autoFilter ref="A3:AA13"/>
  <tableColumns count="27">
    <tableColumn id="1" name="Столбец1" dataDxfId="326"/>
    <tableColumn id="2" name="Столбец2" dataDxfId="325"/>
    <tableColumn id="3" name="Столбец3" dataDxfId="324">
      <calculatedColumnFormula>D4*E4+F4*G4+H4*I4+J4*K4+L4*M4+N4*O4+P4*Q4+R4*S4+T4*U4+V4*W4+X4*Y4+Z4*AA4</calculatedColumnFormula>
    </tableColumn>
    <tableColumn id="4" name="Столбец4" dataDxfId="323"/>
    <tableColumn id="5" name="Столбец5" dataDxfId="322"/>
    <tableColumn id="6" name="Столбец6" dataDxfId="321"/>
    <tableColumn id="7" name="Столбец7" dataDxfId="320"/>
    <tableColumn id="8" name="Столбец8" dataDxfId="319"/>
    <tableColumn id="9" name="Столбец9" dataDxfId="318"/>
    <tableColumn id="10" name="Столбец10" dataDxfId="317"/>
    <tableColumn id="11" name="Столбец11" dataDxfId="316"/>
    <tableColumn id="12" name="Столбец12" dataDxfId="315"/>
    <tableColumn id="13" name="Столбец13" dataDxfId="314"/>
    <tableColumn id="14" name="Столбец14" dataDxfId="313"/>
    <tableColumn id="15" name="Столбец15" dataDxfId="312"/>
    <tableColumn id="16" name="Столбец16" dataDxfId="311"/>
    <tableColumn id="17" name="Столбец17" dataDxfId="310"/>
    <tableColumn id="18" name="Столбец18" dataDxfId="309"/>
    <tableColumn id="19" name="Столбец19" dataDxfId="308"/>
    <tableColumn id="20" name="Столбец20" dataDxfId="307"/>
    <tableColumn id="21" name="Столбец21" dataDxfId="306"/>
    <tableColumn id="22" name="Столбец22" dataDxfId="305"/>
    <tableColumn id="23" name="Столбец23" dataDxfId="304"/>
    <tableColumn id="24" name="Столбец24" dataDxfId="303"/>
    <tableColumn id="25" name="Столбец25" dataDxfId="302"/>
    <tableColumn id="26" name="Столбец26" dataDxfId="301"/>
    <tableColumn id="27" name="Столбец27" dataDxfId="300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id="18" name="Таблица1" displayName="Таблица1_17" ref="A3:AA13" totalsRowShown="0" headerRowDxfId="299" headerRowBorderDxfId="298" tableBorderDxfId="297">
  <autoFilter ref="A3:AA13"/>
  <tableColumns count="27">
    <tableColumn id="1" name="Столбец1" dataDxfId="296"/>
    <tableColumn id="2" name="Столбец2" dataDxfId="295"/>
    <tableColumn id="3" name="Столбец3" dataDxfId="294">
      <calculatedColumnFormula>D4*E4+F4*G4+H4*I4+J4*K4+L4*M4+N4*O4+P4*Q4+R4*S4+T4*U4+V4*W4+X4*Y4+Z4*AA4</calculatedColumnFormula>
    </tableColumn>
    <tableColumn id="4" name="Столбец4" dataDxfId="293"/>
    <tableColumn id="5" name="Столбец5" dataDxfId="292"/>
    <tableColumn id="6" name="Столбец6" dataDxfId="291"/>
    <tableColumn id="7" name="Столбец7" dataDxfId="290"/>
    <tableColumn id="8" name="Столбец8" dataDxfId="289"/>
    <tableColumn id="9" name="Столбец9" dataDxfId="288"/>
    <tableColumn id="10" name="Столбец10" dataDxfId="287"/>
    <tableColumn id="11" name="Столбец11" dataDxfId="286"/>
    <tableColumn id="12" name="Столбец12" dataDxfId="285"/>
    <tableColumn id="13" name="Столбец13" dataDxfId="284"/>
    <tableColumn id="14" name="Столбец14" dataDxfId="283"/>
    <tableColumn id="15" name="Столбец15" dataDxfId="282"/>
    <tableColumn id="16" name="Столбец16" dataDxfId="281"/>
    <tableColumn id="17" name="Столбец17" dataDxfId="280"/>
    <tableColumn id="18" name="Столбец18" dataDxfId="279"/>
    <tableColumn id="19" name="Столбец19" dataDxfId="278"/>
    <tableColumn id="20" name="Столбец20" dataDxfId="277"/>
    <tableColumn id="21" name="Столбец21" dataDxfId="276"/>
    <tableColumn id="22" name="Столбец22" dataDxfId="275"/>
    <tableColumn id="23" name="Столбец23" dataDxfId="274"/>
    <tableColumn id="24" name="Столбец24" dataDxfId="273"/>
    <tableColumn id="25" name="Столбец25" dataDxfId="272"/>
    <tableColumn id="26" name="Столбец26" dataDxfId="271"/>
    <tableColumn id="27" name="Столбец27" dataDxfId="270"/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id="19" name="Таблица1" displayName="Таблица1_18" ref="A3:AA13" totalsRowShown="0" headerRowDxfId="269" headerRowBorderDxfId="268" tableBorderDxfId="267">
  <autoFilter ref="A3:AA13"/>
  <tableColumns count="27">
    <tableColumn id="1" name="Столбец1" dataDxfId="266"/>
    <tableColumn id="2" name="Столбец2" dataDxfId="265"/>
    <tableColumn id="3" name="Столбец3" dataDxfId="264">
      <calculatedColumnFormula>D4*E4+F4*G4+H4*I4+J4*K4+L4*M4+N4*O4+P4*Q4+R4*S4+T4*U4+V4*W4+X4*Y4+Z4*AA4</calculatedColumnFormula>
    </tableColumn>
    <tableColumn id="4" name="Столбец4" dataDxfId="263"/>
    <tableColumn id="5" name="Столбец5" dataDxfId="262"/>
    <tableColumn id="6" name="Столбец6" dataDxfId="261"/>
    <tableColumn id="7" name="Столбец7" dataDxfId="260"/>
    <tableColumn id="8" name="Столбец8" dataDxfId="259"/>
    <tableColumn id="9" name="Столбец9" dataDxfId="258"/>
    <tableColumn id="10" name="Столбец10" dataDxfId="257"/>
    <tableColumn id="11" name="Столбец11" dataDxfId="256"/>
    <tableColumn id="12" name="Столбец12" dataDxfId="255"/>
    <tableColumn id="13" name="Столбец13" dataDxfId="254"/>
    <tableColumn id="14" name="Столбец14" dataDxfId="253"/>
    <tableColumn id="15" name="Столбец15" dataDxfId="252"/>
    <tableColumn id="16" name="Столбец16" dataDxfId="251"/>
    <tableColumn id="17" name="Столбец17" dataDxfId="250"/>
    <tableColumn id="18" name="Столбец18" dataDxfId="249"/>
    <tableColumn id="19" name="Столбец19" dataDxfId="248"/>
    <tableColumn id="20" name="Столбец20" dataDxfId="247"/>
    <tableColumn id="21" name="Столбец21" dataDxfId="246"/>
    <tableColumn id="22" name="Столбец22" dataDxfId="245"/>
    <tableColumn id="23" name="Столбец23" dataDxfId="244"/>
    <tableColumn id="24" name="Столбец24" dataDxfId="243"/>
    <tableColumn id="25" name="Столбец25" dataDxfId="242"/>
    <tableColumn id="26" name="Столбец26" dataDxfId="241"/>
    <tableColumn id="27" name="Столбец27" dataDxfId="24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Таблица1" displayName="Таблица1_1" ref="A3:AA13" totalsRowShown="0" headerRowDxfId="779" headerRowBorderDxfId="778" tableBorderDxfId="777">
  <autoFilter ref="A3:AA13"/>
  <tableColumns count="27">
    <tableColumn id="1" name="Столбец1" dataDxfId="776"/>
    <tableColumn id="2" name="Столбец2" dataDxfId="775"/>
    <tableColumn id="3" name="Столбец3" dataDxfId="774">
      <calculatedColumnFormula>D4*E4+F4*G4+H4*I4+J4*K4+L4*M4+N4*O4+P4*Q4+R4*S4+T4*U4+V4*W4+X4*Y4+Z4*AA4</calculatedColumnFormula>
    </tableColumn>
    <tableColumn id="4" name="Столбец4" dataDxfId="773"/>
    <tableColumn id="5" name="Столбец5" dataDxfId="772"/>
    <tableColumn id="6" name="Столбец6" dataDxfId="771"/>
    <tableColumn id="7" name="Столбец7" dataDxfId="770"/>
    <tableColumn id="8" name="Столбец8" dataDxfId="769"/>
    <tableColumn id="9" name="Столбец9" dataDxfId="768"/>
    <tableColumn id="10" name="Столбец10" dataDxfId="767"/>
    <tableColumn id="11" name="Столбец11" dataDxfId="766"/>
    <tableColumn id="12" name="Столбец12" dataDxfId="765"/>
    <tableColumn id="13" name="Столбец13" dataDxfId="764"/>
    <tableColumn id="14" name="Столбец14" dataDxfId="763"/>
    <tableColumn id="15" name="Столбец15" dataDxfId="762"/>
    <tableColumn id="16" name="Столбец16" dataDxfId="761"/>
    <tableColumn id="17" name="Столбец17" dataDxfId="760"/>
    <tableColumn id="18" name="Столбец18" dataDxfId="759"/>
    <tableColumn id="19" name="Столбец19" dataDxfId="758"/>
    <tableColumn id="20" name="Столбец20" dataDxfId="757"/>
    <tableColumn id="21" name="Столбец21" dataDxfId="756"/>
    <tableColumn id="22" name="Столбец22" dataDxfId="755"/>
    <tableColumn id="23" name="Столбец23" dataDxfId="754"/>
    <tableColumn id="24" name="Столбец24" dataDxfId="753"/>
    <tableColumn id="25" name="Столбец25" dataDxfId="752"/>
    <tableColumn id="26" name="Столбец26" dataDxfId="751"/>
    <tableColumn id="27" name="Столбец27" dataDxfId="750"/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id="20" name="Таблица1" displayName="Таблица1_19" ref="A3:AA13" totalsRowShown="0" headerRowDxfId="239" headerRowBorderDxfId="238" tableBorderDxfId="237">
  <autoFilter ref="A3:AA13"/>
  <tableColumns count="27">
    <tableColumn id="1" name="Столбец1" dataDxfId="236"/>
    <tableColumn id="2" name="Столбец2" dataDxfId="235"/>
    <tableColumn id="3" name="Столбец3" dataDxfId="234">
      <calculatedColumnFormula>D4*E4+F4*G4+H4*I4+J4*K4+L4*M4+N4*O4+P4*Q4+R4*S4+T4*U4+V4*W4+X4*Y4+Z4*AA4</calculatedColumnFormula>
    </tableColumn>
    <tableColumn id="4" name="Столбец4" dataDxfId="233"/>
    <tableColumn id="5" name="Столбец5" dataDxfId="232"/>
    <tableColumn id="6" name="Столбец6" dataDxfId="231"/>
    <tableColumn id="7" name="Столбец7" dataDxfId="230"/>
    <tableColumn id="8" name="Столбец8" dataDxfId="229"/>
    <tableColumn id="9" name="Столбец9" dataDxfId="228"/>
    <tableColumn id="10" name="Столбец10" dataDxfId="227"/>
    <tableColumn id="11" name="Столбец11" dataDxfId="226"/>
    <tableColumn id="12" name="Столбец12" dataDxfId="225"/>
    <tableColumn id="13" name="Столбец13" dataDxfId="224"/>
    <tableColumn id="14" name="Столбец14" dataDxfId="223"/>
    <tableColumn id="15" name="Столбец15" dataDxfId="222"/>
    <tableColumn id="16" name="Столбец16" dataDxfId="221"/>
    <tableColumn id="17" name="Столбец17" dataDxfId="220"/>
    <tableColumn id="18" name="Столбец18" dataDxfId="219"/>
    <tableColumn id="19" name="Столбец19" dataDxfId="218"/>
    <tableColumn id="20" name="Столбец20" dataDxfId="217"/>
    <tableColumn id="21" name="Столбец21" dataDxfId="216"/>
    <tableColumn id="22" name="Столбец22" dataDxfId="215"/>
    <tableColumn id="23" name="Столбец23" dataDxfId="214"/>
    <tableColumn id="24" name="Столбец24" dataDxfId="213"/>
    <tableColumn id="25" name="Столбец25" dataDxfId="212"/>
    <tableColumn id="26" name="Столбец26" dataDxfId="211"/>
    <tableColumn id="27" name="Столбец27" dataDxfId="210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id="21" name="Таблица1" displayName="Таблица1_20" ref="A3:AA13" totalsRowShown="0" headerRowDxfId="209" headerRowBorderDxfId="208" tableBorderDxfId="207">
  <autoFilter ref="A3:AA13"/>
  <tableColumns count="27">
    <tableColumn id="1" name="Столбец1" dataDxfId="206"/>
    <tableColumn id="2" name="Столбец2" dataDxfId="205"/>
    <tableColumn id="3" name="Столбец3" dataDxfId="204">
      <calculatedColumnFormula>D4*E4+F4*G4+H4*I4+J4*K4+L4*M4+N4*O4+P4*Q4+R4*S4+T4*U4+V4*W4+X4*Y4+Z4*AA4</calculatedColumnFormula>
    </tableColumn>
    <tableColumn id="4" name="Столбец4" dataDxfId="203"/>
    <tableColumn id="5" name="Столбец5" dataDxfId="202"/>
    <tableColumn id="6" name="Столбец6" dataDxfId="201"/>
    <tableColumn id="7" name="Столбец7" dataDxfId="200"/>
    <tableColumn id="8" name="Столбец8" dataDxfId="199"/>
    <tableColumn id="9" name="Столбец9" dataDxfId="198"/>
    <tableColumn id="10" name="Столбец10" dataDxfId="197"/>
    <tableColumn id="11" name="Столбец11" dataDxfId="196"/>
    <tableColumn id="12" name="Столбец12" dataDxfId="195"/>
    <tableColumn id="13" name="Столбец13" dataDxfId="194"/>
    <tableColumn id="14" name="Столбец14" dataDxfId="193"/>
    <tableColumn id="15" name="Столбец15" dataDxfId="192"/>
    <tableColumn id="16" name="Столбец16" dataDxfId="191"/>
    <tableColumn id="17" name="Столбец17" dataDxfId="190"/>
    <tableColumn id="18" name="Столбец18" dataDxfId="189"/>
    <tableColumn id="19" name="Столбец19" dataDxfId="188"/>
    <tableColumn id="20" name="Столбец20" dataDxfId="187"/>
    <tableColumn id="21" name="Столбец21" dataDxfId="186"/>
    <tableColumn id="22" name="Столбец22" dataDxfId="185"/>
    <tableColumn id="23" name="Столбец23" dataDxfId="184"/>
    <tableColumn id="24" name="Столбец24" dataDxfId="183"/>
    <tableColumn id="25" name="Столбец25" dataDxfId="182"/>
    <tableColumn id="26" name="Столбец26" dataDxfId="181"/>
    <tableColumn id="27" name="Столбец27" dataDxfId="180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id="22" name="Таблица1" displayName="Таблица1_21" ref="A3:AA13" totalsRowShown="0" headerRowDxfId="179" headerRowBorderDxfId="178" tableBorderDxfId="177">
  <autoFilter ref="A3:AA13"/>
  <tableColumns count="27">
    <tableColumn id="1" name="Столбец1" dataDxfId="176"/>
    <tableColumn id="2" name="Столбец2" dataDxfId="175"/>
    <tableColumn id="3" name="Столбец3" dataDxfId="174">
      <calculatedColumnFormula>D4*E4+F4*G4+H4*I4+J4*K4+L4*M4+N4*O4+P4*Q4+R4*S4+T4*U4+V4*W4+X4*Y4+Z4*AA4</calculatedColumnFormula>
    </tableColumn>
    <tableColumn id="4" name="Столбец4" dataDxfId="173"/>
    <tableColumn id="5" name="Столбец5" dataDxfId="172"/>
    <tableColumn id="6" name="Столбец6" dataDxfId="171"/>
    <tableColumn id="7" name="Столбец7" dataDxfId="170"/>
    <tableColumn id="8" name="Столбец8" dataDxfId="169"/>
    <tableColumn id="9" name="Столбец9" dataDxfId="168"/>
    <tableColumn id="10" name="Столбец10" dataDxfId="167"/>
    <tableColumn id="11" name="Столбец11" dataDxfId="166"/>
    <tableColumn id="12" name="Столбец12" dataDxfId="165"/>
    <tableColumn id="13" name="Столбец13" dataDxfId="164"/>
    <tableColumn id="14" name="Столбец14" dataDxfId="163"/>
    <tableColumn id="15" name="Столбец15" dataDxfId="162"/>
    <tableColumn id="16" name="Столбец16" dataDxfId="161"/>
    <tableColumn id="17" name="Столбец17" dataDxfId="160"/>
    <tableColumn id="18" name="Столбец18" dataDxfId="159"/>
    <tableColumn id="19" name="Столбец19" dataDxfId="158"/>
    <tableColumn id="20" name="Столбец20" dataDxfId="157"/>
    <tableColumn id="21" name="Столбец21" dataDxfId="156"/>
    <tableColumn id="22" name="Столбец22" dataDxfId="155"/>
    <tableColumn id="23" name="Столбец23" dataDxfId="154"/>
    <tableColumn id="24" name="Столбец24" dataDxfId="153"/>
    <tableColumn id="25" name="Столбец25" dataDxfId="152"/>
    <tableColumn id="26" name="Столбец26" dataDxfId="151"/>
    <tableColumn id="27" name="Столбец27" dataDxfId="150"/>
  </tableColumns>
  <tableStyleInfo name="TableStyleMedium9" showFirstColumn="0" showLastColumn="0" showRowStripes="1" showColumnStripes="0"/>
</table>
</file>

<file path=xl/tables/table23.xml><?xml version="1.0" encoding="utf-8"?>
<table xmlns="http://schemas.openxmlformats.org/spreadsheetml/2006/main" id="23" name="Таблица1" displayName="Таблица1_22" ref="A3:AA13" totalsRowShown="0" headerRowDxfId="149" headerRowBorderDxfId="148" tableBorderDxfId="147">
  <autoFilter ref="A3:AA13"/>
  <tableColumns count="27">
    <tableColumn id="1" name="Столбец1" dataDxfId="146"/>
    <tableColumn id="2" name="Столбец2" dataDxfId="145"/>
    <tableColumn id="3" name="Столбец3" dataDxfId="144">
      <calculatedColumnFormula>D4*E4+F4*G4+H4*I4+J4*K4+L4*M4+N4*O4+P4*Q4+R4*S4+T4*U4+V4*W4+X4*Y4+Z4*AA4</calculatedColumnFormula>
    </tableColumn>
    <tableColumn id="4" name="Столбец4" dataDxfId="143"/>
    <tableColumn id="5" name="Столбец5" dataDxfId="142"/>
    <tableColumn id="6" name="Столбец6" dataDxfId="141"/>
    <tableColumn id="7" name="Столбец7" dataDxfId="140"/>
    <tableColumn id="8" name="Столбец8" dataDxfId="139"/>
    <tableColumn id="9" name="Столбец9" dataDxfId="138"/>
    <tableColumn id="10" name="Столбец10" dataDxfId="137"/>
    <tableColumn id="11" name="Столбец11" dataDxfId="136"/>
    <tableColumn id="12" name="Столбец12" dataDxfId="135"/>
    <tableColumn id="13" name="Столбец13" dataDxfId="134"/>
    <tableColumn id="14" name="Столбец14" dataDxfId="133"/>
    <tableColumn id="15" name="Столбец15" dataDxfId="132"/>
    <tableColumn id="16" name="Столбец16" dataDxfId="131"/>
    <tableColumn id="17" name="Столбец17" dataDxfId="130"/>
    <tableColumn id="18" name="Столбец18" dataDxfId="129"/>
    <tableColumn id="19" name="Столбец19" dataDxfId="128"/>
    <tableColumn id="20" name="Столбец20" dataDxfId="127"/>
    <tableColumn id="21" name="Столбец21" dataDxfId="126"/>
    <tableColumn id="22" name="Столбец22" dataDxfId="125"/>
    <tableColumn id="23" name="Столбец23" dataDxfId="124"/>
    <tableColumn id="24" name="Столбец24" dataDxfId="123"/>
    <tableColumn id="25" name="Столбец25" dataDxfId="122"/>
    <tableColumn id="26" name="Столбец26" dataDxfId="121"/>
    <tableColumn id="27" name="Столбец27" dataDxfId="120"/>
  </tableColumns>
  <tableStyleInfo name="TableStyleMedium9" showFirstColumn="0" showLastColumn="0" showRowStripes="1" showColumnStripes="0"/>
</table>
</file>

<file path=xl/tables/table24.xml><?xml version="1.0" encoding="utf-8"?>
<table xmlns="http://schemas.openxmlformats.org/spreadsheetml/2006/main" id="24" name="Таблица1" displayName="Таблица1_23" ref="A3:AA13" totalsRowShown="0" headerRowDxfId="119" headerRowBorderDxfId="118" tableBorderDxfId="117">
  <autoFilter ref="A3:AA13"/>
  <tableColumns count="27">
    <tableColumn id="1" name="Столбец1" dataDxfId="116"/>
    <tableColumn id="2" name="Столбец2" dataDxfId="115"/>
    <tableColumn id="3" name="Столбец3" dataDxfId="114">
      <calculatedColumnFormula>D4*E4+F4*G4+H4*I4+J4*K4+L4*M4+N4*O4+P4*Q4+R4*S4+T4*U4+V4*W4+X4*Y4+Z4*AA4</calculatedColumnFormula>
    </tableColumn>
    <tableColumn id="4" name="Столбец4" dataDxfId="113"/>
    <tableColumn id="5" name="Столбец5" dataDxfId="112"/>
    <tableColumn id="6" name="Столбец6" dataDxfId="111"/>
    <tableColumn id="7" name="Столбец7" dataDxfId="110"/>
    <tableColumn id="8" name="Столбец8" dataDxfId="109"/>
    <tableColumn id="9" name="Столбец9" dataDxfId="108"/>
    <tableColumn id="10" name="Столбец10" dataDxfId="107"/>
    <tableColumn id="11" name="Столбец11" dataDxfId="106"/>
    <tableColumn id="12" name="Столбец12" dataDxfId="105"/>
    <tableColumn id="13" name="Столбец13" dataDxfId="104"/>
    <tableColumn id="14" name="Столбец14" dataDxfId="103"/>
    <tableColumn id="15" name="Столбец15" dataDxfId="102"/>
    <tableColumn id="16" name="Столбец16" dataDxfId="101"/>
    <tableColumn id="17" name="Столбец17" dataDxfId="100"/>
    <tableColumn id="18" name="Столбец18" dataDxfId="99"/>
    <tableColumn id="19" name="Столбец19" dataDxfId="98"/>
    <tableColumn id="20" name="Столбец20" dataDxfId="97"/>
    <tableColumn id="21" name="Столбец21" dataDxfId="96"/>
    <tableColumn id="22" name="Столбец22" dataDxfId="95"/>
    <tableColumn id="23" name="Столбец23" dataDxfId="94"/>
    <tableColumn id="24" name="Столбец24" dataDxfId="93"/>
    <tableColumn id="25" name="Столбец25" dataDxfId="92"/>
    <tableColumn id="26" name="Столбец26" dataDxfId="91"/>
    <tableColumn id="27" name="Столбец27" dataDxfId="90"/>
  </tableColumns>
  <tableStyleInfo name="TableStyleMedium9" showFirstColumn="0" showLastColumn="0" showRowStripes="1" showColumnStripes="0"/>
</table>
</file>

<file path=xl/tables/table25.xml><?xml version="1.0" encoding="utf-8"?>
<table xmlns="http://schemas.openxmlformats.org/spreadsheetml/2006/main" id="25" name="Таблица1" displayName="Таблица1_24" ref="A3:AA13" totalsRowShown="0" headerRowDxfId="89" headerRowBorderDxfId="88" tableBorderDxfId="87">
  <autoFilter ref="A3:AA13"/>
  <tableColumns count="27">
    <tableColumn id="1" name="Столбец1" dataDxfId="86"/>
    <tableColumn id="2" name="Столбец2" dataDxfId="85"/>
    <tableColumn id="3" name="Столбец3" dataDxfId="84">
      <calculatedColumnFormula>D4*E4+F4*G4+H4*I4+J4*K4+L4*M4+N4*O4+P4*Q4+R4*S4+T4*U4+V4*W4+X4*Y4+Z4*AA4</calculatedColumnFormula>
    </tableColumn>
    <tableColumn id="4" name="Столбец4" dataDxfId="83"/>
    <tableColumn id="5" name="Столбец5" dataDxfId="82"/>
    <tableColumn id="6" name="Столбец6" dataDxfId="81"/>
    <tableColumn id="7" name="Столбец7" dataDxfId="80"/>
    <tableColumn id="8" name="Столбец8" dataDxfId="79"/>
    <tableColumn id="9" name="Столбец9" dataDxfId="78"/>
    <tableColumn id="10" name="Столбец10" dataDxfId="77"/>
    <tableColumn id="11" name="Столбец11" dataDxfId="76"/>
    <tableColumn id="12" name="Столбец12" dataDxfId="75"/>
    <tableColumn id="13" name="Столбец13" dataDxfId="74"/>
    <tableColumn id="14" name="Столбец14" dataDxfId="73"/>
    <tableColumn id="15" name="Столбец15" dataDxfId="72"/>
    <tableColumn id="16" name="Столбец16" dataDxfId="71"/>
    <tableColumn id="17" name="Столбец17" dataDxfId="70"/>
    <tableColumn id="18" name="Столбец18" dataDxfId="69"/>
    <tableColumn id="19" name="Столбец19" dataDxfId="68"/>
    <tableColumn id="20" name="Столбец20" dataDxfId="67"/>
    <tableColumn id="21" name="Столбец21" dataDxfId="66"/>
    <tableColumn id="22" name="Столбец22" dataDxfId="65"/>
    <tableColumn id="23" name="Столбец23" dataDxfId="64"/>
    <tableColumn id="24" name="Столбец24" dataDxfId="63"/>
    <tableColumn id="25" name="Столбец25" dataDxfId="62"/>
    <tableColumn id="26" name="Столбец26" dataDxfId="61"/>
    <tableColumn id="27" name="Столбец27" dataDxfId="60"/>
  </tableColumns>
  <tableStyleInfo name="TableStyleMedium9" showFirstColumn="0" showLastColumn="0" showRowStripes="1" showColumnStripes="0"/>
</table>
</file>

<file path=xl/tables/table26.xml><?xml version="1.0" encoding="utf-8"?>
<table xmlns="http://schemas.openxmlformats.org/spreadsheetml/2006/main" id="27" name="Таблица27" displayName="Таблица27" ref="A3:AA20" totalsRowShown="0" headerRowDxfId="59" headerRowBorderDxfId="58" tableBorderDxfId="57">
  <autoFilter ref="A3:AA20"/>
  <tableColumns count="27">
    <tableColumn id="1" name="Столбец1" dataDxfId="56"/>
    <tableColumn id="2" name="Столбец2" dataDxfId="55"/>
    <tableColumn id="3" name="Столбец3" dataDxfId="54">
      <calculatedColumnFormula>D4*E4+F4*G4+H4*I4+J4*K4+L4*M4+N4*O4+P4*Q4+R4*S4+T4*U4+V4*W4+X4*Y4+Z4*AA4</calculatedColumnFormula>
    </tableColumn>
    <tableColumn id="4" name="Столбец4" dataDxfId="53"/>
    <tableColumn id="5" name="Столбец5" dataDxfId="52"/>
    <tableColumn id="6" name="Столбец6" dataDxfId="51"/>
    <tableColumn id="7" name="Столбец7" dataDxfId="50"/>
    <tableColumn id="8" name="Столбец8" dataDxfId="49"/>
    <tableColumn id="9" name="Столбец9" dataDxfId="48"/>
    <tableColumn id="10" name="Столбец10" dataDxfId="47"/>
    <tableColumn id="11" name="Столбец11" dataDxfId="46"/>
    <tableColumn id="12" name="Столбец12" dataDxfId="45"/>
    <tableColumn id="13" name="Столбец13" dataDxfId="44"/>
    <tableColumn id="14" name="Столбец14" dataDxfId="43"/>
    <tableColumn id="15" name="Столбец15" dataDxfId="42"/>
    <tableColumn id="16" name="Столбец16" dataDxfId="41"/>
    <tableColumn id="17" name="Столбец17" dataDxfId="40"/>
    <tableColumn id="18" name="Столбец18" dataDxfId="39"/>
    <tableColumn id="19" name="Столбец19" dataDxfId="38"/>
    <tableColumn id="20" name="Столбец20" dataDxfId="37"/>
    <tableColumn id="21" name="Столбец21" dataDxfId="36"/>
    <tableColumn id="22" name="Столбец22" dataDxfId="35"/>
    <tableColumn id="23" name="Столбец23" dataDxfId="34"/>
    <tableColumn id="24" name="Столбец24" dataDxfId="33"/>
    <tableColumn id="25" name="Столбец25" dataDxfId="32"/>
    <tableColumn id="26" name="Столбец26" dataDxfId="31"/>
    <tableColumn id="27" name="Столбец27" dataDxfId="30"/>
  </tableColumns>
  <tableStyleInfo name="TableStyleMedium9" showFirstColumn="0" showLastColumn="0" showRowStripes="1" showColumnStripes="0"/>
</table>
</file>

<file path=xl/tables/table27.xml><?xml version="1.0" encoding="utf-8"?>
<table xmlns="http://schemas.openxmlformats.org/spreadsheetml/2006/main" id="26" name="Таблица1" displayName="Таблица1_25" ref="A3:AA13" totalsRowShown="0" headerRowDxfId="29" headerRowBorderDxfId="28" tableBorderDxfId="27">
  <autoFilter ref="A3:AA13"/>
  <tableColumns count="27">
    <tableColumn id="1" name="Столбец1" dataDxfId="26"/>
    <tableColumn id="2" name="Столбец2" dataDxfId="25"/>
    <tableColumn id="3" name="Столбец3" dataDxfId="24">
      <calculatedColumnFormula>D4*E4+F4*G4+H4*I4+J4*K4+L4*M4+N4*O4+P4*Q4+R4*S4+T4*U4+V4*W4+X4*Y4+Z4*AA4</calculatedColumnFormula>
    </tableColumn>
    <tableColumn id="4" name="Столбец4" dataDxfId="23"/>
    <tableColumn id="5" name="Столбец5" dataDxfId="22"/>
    <tableColumn id="6" name="Столбец6" dataDxfId="21"/>
    <tableColumn id="7" name="Столбец7" dataDxfId="20"/>
    <tableColumn id="8" name="Столбец8" dataDxfId="19"/>
    <tableColumn id="9" name="Столбец9" dataDxfId="18"/>
    <tableColumn id="10" name="Столбец10" dataDxfId="17"/>
    <tableColumn id="11" name="Столбец11" dataDxfId="16"/>
    <tableColumn id="12" name="Столбец12" dataDxfId="15"/>
    <tableColumn id="13" name="Столбец13" dataDxfId="14"/>
    <tableColumn id="14" name="Столбец14" dataDxfId="13"/>
    <tableColumn id="15" name="Столбец15" dataDxfId="12"/>
    <tableColumn id="16" name="Столбец16" dataDxfId="11"/>
    <tableColumn id="17" name="Столбец17" dataDxfId="10"/>
    <tableColumn id="18" name="Столбец18" dataDxfId="9"/>
    <tableColumn id="19" name="Столбец19" dataDxfId="8"/>
    <tableColumn id="20" name="Столбец20" dataDxfId="7"/>
    <tableColumn id="21" name="Столбец21" dataDxfId="6"/>
    <tableColumn id="22" name="Столбец22" dataDxfId="5"/>
    <tableColumn id="23" name="Столбец23" dataDxfId="4"/>
    <tableColumn id="24" name="Столбец24" dataDxfId="3"/>
    <tableColumn id="25" name="Столбец25" dataDxfId="2"/>
    <tableColumn id="26" name="Столбец26" dataDxfId="1"/>
    <tableColumn id="27" name="Столбец27" dataDxfId="0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Таблица1" displayName="Таблица1_2" ref="A3:AA13" totalsRowShown="0" headerRowDxfId="749" headerRowBorderDxfId="748" tableBorderDxfId="747">
  <autoFilter ref="A3:AA13"/>
  <tableColumns count="27">
    <tableColumn id="1" name="Столбец1" dataDxfId="746"/>
    <tableColumn id="2" name="Столбец2" dataDxfId="745"/>
    <tableColumn id="3" name="Столбец3" dataDxfId="744">
      <calculatedColumnFormula>D4*E4+F4*G4+H4*I4+J4*K4+L4*M4+N4*O4+P4*Q4+R4*S4+T4*U4+V4*W4+X4*Y4+Z4*AA4</calculatedColumnFormula>
    </tableColumn>
    <tableColumn id="4" name="Столбец4" dataDxfId="743"/>
    <tableColumn id="5" name="Столбец5" dataDxfId="742"/>
    <tableColumn id="6" name="Столбец6" dataDxfId="741"/>
    <tableColumn id="7" name="Столбец7" dataDxfId="740"/>
    <tableColumn id="8" name="Столбец8" dataDxfId="739"/>
    <tableColumn id="9" name="Столбец9" dataDxfId="738"/>
    <tableColumn id="10" name="Столбец10" dataDxfId="737"/>
    <tableColumn id="11" name="Столбец11" dataDxfId="736"/>
    <tableColumn id="12" name="Столбец12" dataDxfId="735"/>
    <tableColumn id="13" name="Столбец13" dataDxfId="734"/>
    <tableColumn id="14" name="Столбец14" dataDxfId="733"/>
    <tableColumn id="15" name="Столбец15" dataDxfId="732"/>
    <tableColumn id="16" name="Столбец16" dataDxfId="731"/>
    <tableColumn id="17" name="Столбец17" dataDxfId="730"/>
    <tableColumn id="18" name="Столбец18" dataDxfId="729"/>
    <tableColumn id="19" name="Столбец19" dataDxfId="728"/>
    <tableColumn id="20" name="Столбец20" dataDxfId="727"/>
    <tableColumn id="21" name="Столбец21" dataDxfId="726"/>
    <tableColumn id="22" name="Столбец22" dataDxfId="725"/>
    <tableColumn id="23" name="Столбец23" dataDxfId="724"/>
    <tableColumn id="24" name="Столбец24" dataDxfId="723"/>
    <tableColumn id="25" name="Столбец25" dataDxfId="722"/>
    <tableColumn id="26" name="Столбец26" dataDxfId="721"/>
    <tableColumn id="27" name="Столбец27" dataDxfId="72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4" name="Таблица1" displayName="Таблица1_3" ref="A3:AA13" totalsRowShown="0" headerRowDxfId="719" headerRowBorderDxfId="718" tableBorderDxfId="717">
  <autoFilter ref="A3:AA13"/>
  <tableColumns count="27">
    <tableColumn id="1" name="Столбец1" dataDxfId="716"/>
    <tableColumn id="2" name="Столбец2" dataDxfId="715"/>
    <tableColumn id="3" name="Столбец3" dataDxfId="714">
      <calculatedColumnFormula>D4*E4+F4*G4+H4*I4+J4*K4+L4*M4+N4*O4+P4*Q4+R4*S4+T4*U4+V4*W4+X4*Y4+Z4*AA4</calculatedColumnFormula>
    </tableColumn>
    <tableColumn id="4" name="Столбец4" dataDxfId="713"/>
    <tableColumn id="5" name="Столбец5" dataDxfId="712"/>
    <tableColumn id="6" name="Столбец6" dataDxfId="711"/>
    <tableColumn id="7" name="Столбец7" dataDxfId="710"/>
    <tableColumn id="8" name="Столбец8" dataDxfId="709"/>
    <tableColumn id="9" name="Столбец9" dataDxfId="708"/>
    <tableColumn id="10" name="Столбец10" dataDxfId="707"/>
    <tableColumn id="11" name="Столбец11" dataDxfId="706"/>
    <tableColumn id="12" name="Столбец12" dataDxfId="705"/>
    <tableColumn id="13" name="Столбец13" dataDxfId="704"/>
    <tableColumn id="14" name="Столбец14" dataDxfId="703"/>
    <tableColumn id="15" name="Столбец15" dataDxfId="702"/>
    <tableColumn id="16" name="Столбец16" dataDxfId="701"/>
    <tableColumn id="17" name="Столбец17" dataDxfId="700"/>
    <tableColumn id="18" name="Столбец18" dataDxfId="699"/>
    <tableColumn id="19" name="Столбец19" dataDxfId="698"/>
    <tableColumn id="20" name="Столбец20" dataDxfId="697"/>
    <tableColumn id="21" name="Столбец21" dataDxfId="696"/>
    <tableColumn id="22" name="Столбец22" dataDxfId="695"/>
    <tableColumn id="23" name="Столбец23" dataDxfId="694"/>
    <tableColumn id="24" name="Столбец24" dataDxfId="693"/>
    <tableColumn id="25" name="Столбец25" dataDxfId="692"/>
    <tableColumn id="26" name="Столбец26" dataDxfId="691"/>
    <tableColumn id="27" name="Столбец27" dataDxfId="690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5" name="Таблица1" displayName="Таблица1_4" ref="A3:AA13" totalsRowShown="0" headerRowDxfId="689" headerRowBorderDxfId="688" tableBorderDxfId="687">
  <autoFilter ref="A3:AA13"/>
  <tableColumns count="27">
    <tableColumn id="1" name="Столбец1" dataDxfId="686"/>
    <tableColumn id="2" name="Столбец2" dataDxfId="685"/>
    <tableColumn id="3" name="Столбец3" dataDxfId="684">
      <calculatedColumnFormula>D4*E4+F4*G4+H4*I4+J4*K4+L4*M4+N4*O4+P4*Q4+R4*S4+T4*U4+V4*W4+X4*Y4+Z4*AA4</calculatedColumnFormula>
    </tableColumn>
    <tableColumn id="4" name="Столбец4" dataDxfId="683"/>
    <tableColumn id="5" name="Столбец5" dataDxfId="682"/>
    <tableColumn id="6" name="Столбец6" dataDxfId="681"/>
    <tableColumn id="7" name="Столбец7" dataDxfId="680"/>
    <tableColumn id="8" name="Столбец8" dataDxfId="679"/>
    <tableColumn id="9" name="Столбец9" dataDxfId="678"/>
    <tableColumn id="10" name="Столбец10" dataDxfId="677"/>
    <tableColumn id="11" name="Столбец11" dataDxfId="676"/>
    <tableColumn id="12" name="Столбец12" dataDxfId="675"/>
    <tableColumn id="13" name="Столбец13" dataDxfId="674"/>
    <tableColumn id="14" name="Столбец14" dataDxfId="673"/>
    <tableColumn id="15" name="Столбец15" dataDxfId="672"/>
    <tableColumn id="16" name="Столбец16" dataDxfId="671"/>
    <tableColumn id="17" name="Столбец17" dataDxfId="670"/>
    <tableColumn id="18" name="Столбец18" dataDxfId="669"/>
    <tableColumn id="19" name="Столбец19" dataDxfId="668"/>
    <tableColumn id="20" name="Столбец20" dataDxfId="667"/>
    <tableColumn id="21" name="Столбец21" dataDxfId="666"/>
    <tableColumn id="22" name="Столбец22" dataDxfId="665"/>
    <tableColumn id="23" name="Столбец23" dataDxfId="664"/>
    <tableColumn id="24" name="Столбец24" dataDxfId="663"/>
    <tableColumn id="25" name="Столбец25" dataDxfId="662"/>
    <tableColumn id="26" name="Столбец26" dataDxfId="661"/>
    <tableColumn id="27" name="Столбец27" dataDxfId="660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6" name="Таблица1" displayName="Таблица1_5" ref="A3:AA13" totalsRowShown="0" headerRowDxfId="659" headerRowBorderDxfId="658" tableBorderDxfId="657">
  <autoFilter ref="A3:AA13"/>
  <tableColumns count="27">
    <tableColumn id="1" name="Столбец1" dataDxfId="656"/>
    <tableColumn id="2" name="Столбец2" dataDxfId="655"/>
    <tableColumn id="3" name="Столбец3" dataDxfId="654">
      <calculatedColumnFormula>D4*E4+F4*G4+H4*I4+J4*K4+L4*M4+N4*O4+P4*Q4+R4*S4+T4*U4+V4*W4+X4*Y4+Z4*AA4</calculatedColumnFormula>
    </tableColumn>
    <tableColumn id="4" name="Столбец4" dataDxfId="653"/>
    <tableColumn id="5" name="Столбец5" dataDxfId="652"/>
    <tableColumn id="6" name="Столбец6" dataDxfId="651"/>
    <tableColumn id="7" name="Столбец7" dataDxfId="650"/>
    <tableColumn id="8" name="Столбец8" dataDxfId="649"/>
    <tableColumn id="9" name="Столбец9" dataDxfId="648"/>
    <tableColumn id="10" name="Столбец10" dataDxfId="647"/>
    <tableColumn id="11" name="Столбец11" dataDxfId="646"/>
    <tableColumn id="12" name="Столбец12" dataDxfId="645"/>
    <tableColumn id="13" name="Столбец13" dataDxfId="644"/>
    <tableColumn id="14" name="Столбец14" dataDxfId="643"/>
    <tableColumn id="15" name="Столбец15" dataDxfId="642"/>
    <tableColumn id="16" name="Столбец16" dataDxfId="641"/>
    <tableColumn id="17" name="Столбец17" dataDxfId="640"/>
    <tableColumn id="18" name="Столбец18" dataDxfId="639"/>
    <tableColumn id="19" name="Столбец19" dataDxfId="638"/>
    <tableColumn id="20" name="Столбец20" dataDxfId="637"/>
    <tableColumn id="21" name="Столбец21" dataDxfId="636"/>
    <tableColumn id="22" name="Столбец22" dataDxfId="635"/>
    <tableColumn id="23" name="Столбец23" dataDxfId="634"/>
    <tableColumn id="24" name="Столбец24" dataDxfId="633"/>
    <tableColumn id="25" name="Столбец25" dataDxfId="632"/>
    <tableColumn id="26" name="Столбец26" dataDxfId="631"/>
    <tableColumn id="27" name="Столбец27" dataDxfId="63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7" name="Таблица1" displayName="Таблица1_6" ref="A3:AA13" totalsRowShown="0" headerRowDxfId="629" headerRowBorderDxfId="628" tableBorderDxfId="627">
  <autoFilter ref="A3:AA13"/>
  <tableColumns count="27">
    <tableColumn id="1" name="Столбец1" dataDxfId="626"/>
    <tableColumn id="2" name="Столбец2" dataDxfId="625"/>
    <tableColumn id="3" name="Столбец3" dataDxfId="624">
      <calculatedColumnFormula>D4*E4+F4*G4+H4*I4+J4*K4+L4*M4+N4*O4+P4*Q4+R4*S4+T4*U4+V4*W4+X4*Y4+Z4*AA4</calculatedColumnFormula>
    </tableColumn>
    <tableColumn id="4" name="Столбец4" dataDxfId="623"/>
    <tableColumn id="5" name="Столбец5" dataDxfId="622"/>
    <tableColumn id="6" name="Столбец6" dataDxfId="621"/>
    <tableColumn id="7" name="Столбец7" dataDxfId="620"/>
    <tableColumn id="8" name="Столбец8" dataDxfId="619"/>
    <tableColumn id="9" name="Столбец9" dataDxfId="618"/>
    <tableColumn id="10" name="Столбец10" dataDxfId="617"/>
    <tableColumn id="11" name="Столбец11" dataDxfId="616"/>
    <tableColumn id="12" name="Столбец12" dataDxfId="615"/>
    <tableColumn id="13" name="Столбец13" dataDxfId="614"/>
    <tableColumn id="14" name="Столбец14" dataDxfId="613"/>
    <tableColumn id="15" name="Столбец15" dataDxfId="612"/>
    <tableColumn id="16" name="Столбец16" dataDxfId="611"/>
    <tableColumn id="17" name="Столбец17" dataDxfId="610"/>
    <tableColumn id="18" name="Столбец18" dataDxfId="609"/>
    <tableColumn id="19" name="Столбец19" dataDxfId="608"/>
    <tableColumn id="20" name="Столбец20" dataDxfId="607"/>
    <tableColumn id="21" name="Столбец21" dataDxfId="606"/>
    <tableColumn id="22" name="Столбец22" dataDxfId="605"/>
    <tableColumn id="23" name="Столбец23" dataDxfId="604"/>
    <tableColumn id="24" name="Столбец24" dataDxfId="603"/>
    <tableColumn id="25" name="Столбец25" dataDxfId="602"/>
    <tableColumn id="26" name="Столбец26" dataDxfId="601"/>
    <tableColumn id="27" name="Столбец27" dataDxfId="600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Таблица1" displayName="Таблица1_7" ref="A3:AA13" totalsRowShown="0" headerRowDxfId="599" headerRowBorderDxfId="598" tableBorderDxfId="597">
  <autoFilter ref="A3:AA13"/>
  <tableColumns count="27">
    <tableColumn id="1" name="Столбец1" dataDxfId="596"/>
    <tableColumn id="2" name="Столбец2" dataDxfId="595"/>
    <tableColumn id="3" name="Столбец3" dataDxfId="594">
      <calculatedColumnFormula>D4*E4+F4*G4+H4*I4+J4*K4+L4*M4+N4*O4+P4*Q4+R4*S4+T4*U4+V4*W4+X4*Y4+Z4*AA4</calculatedColumnFormula>
    </tableColumn>
    <tableColumn id="4" name="Столбец4" dataDxfId="593"/>
    <tableColumn id="5" name="Столбец5" dataDxfId="592"/>
    <tableColumn id="6" name="Столбец6" dataDxfId="591"/>
    <tableColumn id="7" name="Столбец7" dataDxfId="590"/>
    <tableColumn id="8" name="Столбец8" dataDxfId="589"/>
    <tableColumn id="9" name="Столбец9" dataDxfId="588"/>
    <tableColumn id="10" name="Столбец10" dataDxfId="587"/>
    <tableColumn id="11" name="Столбец11" dataDxfId="586"/>
    <tableColumn id="12" name="Столбец12" dataDxfId="585"/>
    <tableColumn id="13" name="Столбец13" dataDxfId="584"/>
    <tableColumn id="14" name="Столбец14" dataDxfId="583"/>
    <tableColumn id="15" name="Столбец15" dataDxfId="582"/>
    <tableColumn id="16" name="Столбец16" dataDxfId="581"/>
    <tableColumn id="17" name="Столбец17" dataDxfId="580"/>
    <tableColumn id="18" name="Столбец18" dataDxfId="579"/>
    <tableColumn id="19" name="Столбец19" dataDxfId="578"/>
    <tableColumn id="20" name="Столбец20" dataDxfId="577"/>
    <tableColumn id="21" name="Столбец21" dataDxfId="576"/>
    <tableColumn id="22" name="Столбец22" dataDxfId="575"/>
    <tableColumn id="23" name="Столбец23" dataDxfId="574"/>
    <tableColumn id="24" name="Столбец24" dataDxfId="573"/>
    <tableColumn id="25" name="Столбец25" dataDxfId="572"/>
    <tableColumn id="26" name="Столбец26" dataDxfId="571"/>
    <tableColumn id="27" name="Столбец27" dataDxfId="570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9" name="Таблица1" displayName="Таблица1_8" ref="A3:AA13" totalsRowShown="0" headerRowDxfId="569" headerRowBorderDxfId="568" tableBorderDxfId="567">
  <autoFilter ref="A3:AA13"/>
  <tableColumns count="27">
    <tableColumn id="1" name="Столбец1" dataDxfId="566"/>
    <tableColumn id="2" name="Столбец2" dataDxfId="565"/>
    <tableColumn id="3" name="Столбец3" dataDxfId="564">
      <calculatedColumnFormula>D4*E4+F4*G4+H4*I4+J4*K4+L4*M4+N4*O4+P4*Q4+R4*S4+T4*U4+V4*W4+X4*Y4+Z4*AA4</calculatedColumnFormula>
    </tableColumn>
    <tableColumn id="4" name="Столбец4" dataDxfId="563"/>
    <tableColumn id="5" name="Столбец5" dataDxfId="562"/>
    <tableColumn id="6" name="Столбец6" dataDxfId="561"/>
    <tableColumn id="7" name="Столбец7" dataDxfId="560"/>
    <tableColumn id="8" name="Столбец8" dataDxfId="559"/>
    <tableColumn id="9" name="Столбец9" dataDxfId="558"/>
    <tableColumn id="10" name="Столбец10" dataDxfId="557"/>
    <tableColumn id="11" name="Столбец11" dataDxfId="556"/>
    <tableColumn id="12" name="Столбец12" dataDxfId="555"/>
    <tableColumn id="13" name="Столбец13" dataDxfId="554"/>
    <tableColumn id="14" name="Столбец14" dataDxfId="553"/>
    <tableColumn id="15" name="Столбец15" dataDxfId="552"/>
    <tableColumn id="16" name="Столбец16" dataDxfId="551"/>
    <tableColumn id="17" name="Столбец17" dataDxfId="550"/>
    <tableColumn id="18" name="Столбец18" dataDxfId="549"/>
    <tableColumn id="19" name="Столбец19" dataDxfId="548"/>
    <tableColumn id="20" name="Столбец20" dataDxfId="547"/>
    <tableColumn id="21" name="Столбец21" dataDxfId="546"/>
    <tableColumn id="22" name="Столбец22" dataDxfId="545"/>
    <tableColumn id="23" name="Столбец23" dataDxfId="544"/>
    <tableColumn id="24" name="Столбец24" dataDxfId="543"/>
    <tableColumn id="25" name="Столбец25" dataDxfId="542"/>
    <tableColumn id="26" name="Столбец26" dataDxfId="541"/>
    <tableColumn id="27" name="Столбец27" dataDxfId="54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A1:H34"/>
  <sheetViews>
    <sheetView tabSelected="1" workbookViewId="0">
      <selection sqref="A1:C1"/>
    </sheetView>
  </sheetViews>
  <sheetFormatPr defaultColWidth="8.88671875" defaultRowHeight="15.05" x14ac:dyDescent="0.3"/>
  <cols>
    <col min="2" max="2" width="66.44140625" customWidth="1"/>
    <col min="3" max="3" width="27.44140625" customWidth="1"/>
  </cols>
  <sheetData>
    <row r="1" spans="1:8" ht="29.95" customHeight="1" thickBot="1" x14ac:dyDescent="0.35">
      <c r="A1" s="65" t="s">
        <v>386</v>
      </c>
      <c r="B1" s="66"/>
      <c r="C1" s="67"/>
    </row>
    <row r="2" spans="1:8" ht="74.95" customHeight="1" thickBot="1" x14ac:dyDescent="0.35">
      <c r="A2" s="68" t="s">
        <v>387</v>
      </c>
      <c r="B2" s="69"/>
      <c r="C2" s="69"/>
    </row>
    <row r="3" spans="1:8" ht="45.85" thickBot="1" x14ac:dyDescent="0.35">
      <c r="A3" s="19" t="s">
        <v>7</v>
      </c>
      <c r="B3" s="20" t="s">
        <v>8</v>
      </c>
      <c r="C3" s="21" t="s">
        <v>0</v>
      </c>
      <c r="D3" s="8"/>
      <c r="E3" s="8"/>
      <c r="F3" s="8"/>
      <c r="G3" s="8"/>
      <c r="H3" s="8"/>
    </row>
    <row r="4" spans="1:8" ht="18.350000000000001" x14ac:dyDescent="0.3">
      <c r="A4" s="2">
        <v>1</v>
      </c>
      <c r="B4" s="11" t="s">
        <v>3</v>
      </c>
      <c r="C4" s="28">
        <f>'1'!B17</f>
        <v>0</v>
      </c>
      <c r="D4" s="9"/>
      <c r="E4" s="8"/>
      <c r="F4" s="8"/>
      <c r="G4" s="8"/>
      <c r="H4" s="8"/>
    </row>
    <row r="5" spans="1:8" ht="18.350000000000001" x14ac:dyDescent="0.35">
      <c r="A5" s="3">
        <v>2</v>
      </c>
      <c r="B5" s="13" t="s">
        <v>2</v>
      </c>
      <c r="C5" s="34">
        <f>'2'!B16</f>
        <v>0</v>
      </c>
      <c r="D5" s="9"/>
      <c r="E5" s="8"/>
      <c r="F5" s="8"/>
      <c r="G5" s="8"/>
      <c r="H5" s="8"/>
    </row>
    <row r="6" spans="1:8" ht="18.350000000000001" x14ac:dyDescent="0.3">
      <c r="A6" s="4">
        <v>3</v>
      </c>
      <c r="B6" s="13" t="s">
        <v>30</v>
      </c>
      <c r="C6" s="34">
        <f>'3'!B16</f>
        <v>0</v>
      </c>
      <c r="D6" s="9"/>
      <c r="E6" s="8"/>
      <c r="F6" s="8"/>
      <c r="G6" s="8"/>
      <c r="H6" s="8"/>
    </row>
    <row r="7" spans="1:8" ht="18.350000000000001" x14ac:dyDescent="0.3">
      <c r="A7" s="4">
        <v>4</v>
      </c>
      <c r="B7" s="13" t="s">
        <v>4</v>
      </c>
      <c r="C7" s="34">
        <f>'4'!B16</f>
        <v>0</v>
      </c>
      <c r="D7" s="1"/>
    </row>
    <row r="8" spans="1:8" ht="18.850000000000001" customHeight="1" x14ac:dyDescent="0.3">
      <c r="A8" s="4">
        <v>5</v>
      </c>
      <c r="B8" s="13" t="s">
        <v>5</v>
      </c>
      <c r="C8" s="34">
        <f>'5'!B16</f>
        <v>0</v>
      </c>
      <c r="D8" s="1"/>
    </row>
    <row r="9" spans="1:8" ht="30.15" x14ac:dyDescent="0.3">
      <c r="A9" s="4">
        <v>6</v>
      </c>
      <c r="B9" s="13" t="s">
        <v>6</v>
      </c>
      <c r="C9" s="34">
        <f>'6'!B16</f>
        <v>0</v>
      </c>
      <c r="D9" s="1"/>
    </row>
    <row r="10" spans="1:8" ht="30.15" x14ac:dyDescent="0.3">
      <c r="A10" s="4">
        <v>7</v>
      </c>
      <c r="B10" s="13" t="s">
        <v>11</v>
      </c>
      <c r="C10" s="34">
        <f>'7'!B16</f>
        <v>0</v>
      </c>
      <c r="D10" s="1"/>
    </row>
    <row r="11" spans="1:8" ht="18.350000000000001" x14ac:dyDescent="0.3">
      <c r="A11" s="4">
        <v>8</v>
      </c>
      <c r="B11" s="13" t="s">
        <v>10</v>
      </c>
      <c r="C11" s="34">
        <f>'8'!B16</f>
        <v>0</v>
      </c>
      <c r="D11" s="1"/>
    </row>
    <row r="12" spans="1:8" ht="18.350000000000001" x14ac:dyDescent="0.3">
      <c r="A12" s="4">
        <v>9</v>
      </c>
      <c r="B12" s="18" t="s">
        <v>9</v>
      </c>
      <c r="C12" s="34">
        <f>'9'!B16</f>
        <v>0</v>
      </c>
      <c r="D12" s="1"/>
    </row>
    <row r="13" spans="1:8" ht="30.15" x14ac:dyDescent="0.3">
      <c r="A13" s="4">
        <v>10</v>
      </c>
      <c r="B13" s="13" t="s">
        <v>12</v>
      </c>
      <c r="C13" s="35">
        <f>'10'!B16</f>
        <v>0</v>
      </c>
    </row>
    <row r="14" spans="1:8" ht="18.350000000000001" x14ac:dyDescent="0.3">
      <c r="A14" s="4">
        <v>11</v>
      </c>
      <c r="B14" s="13" t="s">
        <v>13</v>
      </c>
      <c r="C14" s="35">
        <f>'11'!B16</f>
        <v>0</v>
      </c>
    </row>
    <row r="15" spans="1:8" ht="18.350000000000001" x14ac:dyDescent="0.3">
      <c r="A15" s="4">
        <v>12</v>
      </c>
      <c r="B15" s="13" t="s">
        <v>14</v>
      </c>
      <c r="C15" s="35">
        <f>'12'!B16</f>
        <v>0</v>
      </c>
    </row>
    <row r="16" spans="1:8" ht="18.350000000000001" x14ac:dyDescent="0.3">
      <c r="A16" s="4">
        <v>13</v>
      </c>
      <c r="B16" s="13" t="s">
        <v>15</v>
      </c>
      <c r="C16" s="35">
        <f>'13'!B16</f>
        <v>0</v>
      </c>
    </row>
    <row r="17" spans="1:3" ht="30.15" x14ac:dyDescent="0.3">
      <c r="A17" s="4">
        <v>14</v>
      </c>
      <c r="B17" s="13" t="s">
        <v>16</v>
      </c>
      <c r="C17" s="35">
        <f>'14'!B16</f>
        <v>0</v>
      </c>
    </row>
    <row r="18" spans="1:3" ht="18.350000000000001" x14ac:dyDescent="0.3">
      <c r="A18" s="4">
        <v>15</v>
      </c>
      <c r="B18" s="13" t="s">
        <v>17</v>
      </c>
      <c r="C18" s="35">
        <f>'15'!B16</f>
        <v>0</v>
      </c>
    </row>
    <row r="19" spans="1:3" ht="18.350000000000001" x14ac:dyDescent="0.3">
      <c r="A19" s="4">
        <v>16</v>
      </c>
      <c r="B19" s="13" t="s">
        <v>18</v>
      </c>
      <c r="C19" s="35">
        <f>'16'!B16</f>
        <v>0</v>
      </c>
    </row>
    <row r="20" spans="1:3" ht="30.15" x14ac:dyDescent="0.3">
      <c r="A20" s="4">
        <v>17</v>
      </c>
      <c r="B20" s="13" t="s">
        <v>19</v>
      </c>
      <c r="C20" s="35">
        <f>'17'!B16</f>
        <v>0</v>
      </c>
    </row>
    <row r="21" spans="1:3" ht="18.350000000000001" x14ac:dyDescent="0.3">
      <c r="A21" s="4">
        <v>18</v>
      </c>
      <c r="B21" s="13" t="s">
        <v>24</v>
      </c>
      <c r="C21" s="35">
        <f>'18'!B16</f>
        <v>0</v>
      </c>
    </row>
    <row r="22" spans="1:3" ht="18.350000000000001" x14ac:dyDescent="0.3">
      <c r="A22" s="4">
        <v>19</v>
      </c>
      <c r="B22" s="13" t="s">
        <v>20</v>
      </c>
      <c r="C22" s="35">
        <f>'19'!B16</f>
        <v>0</v>
      </c>
    </row>
    <row r="23" spans="1:3" ht="18.350000000000001" x14ac:dyDescent="0.3">
      <c r="A23" s="4">
        <v>20</v>
      </c>
      <c r="B23" s="13" t="s">
        <v>21</v>
      </c>
      <c r="C23" s="35">
        <f>'20'!B16</f>
        <v>0</v>
      </c>
    </row>
    <row r="24" spans="1:3" ht="44.2" customHeight="1" x14ac:dyDescent="0.3">
      <c r="A24" s="4">
        <v>21</v>
      </c>
      <c r="B24" s="13" t="s">
        <v>22</v>
      </c>
      <c r="C24" s="35">
        <f>'21'!B16</f>
        <v>0</v>
      </c>
    </row>
    <row r="25" spans="1:3" ht="30.15" x14ac:dyDescent="0.3">
      <c r="A25" s="4">
        <v>22</v>
      </c>
      <c r="B25" s="13" t="s">
        <v>23</v>
      </c>
      <c r="C25" s="35">
        <f>'22'!B16</f>
        <v>0</v>
      </c>
    </row>
    <row r="26" spans="1:3" ht="18.350000000000001" x14ac:dyDescent="0.3">
      <c r="A26" s="4">
        <v>23</v>
      </c>
      <c r="B26" s="13" t="s">
        <v>25</v>
      </c>
      <c r="C26" s="35">
        <f>'23'!B16</f>
        <v>0</v>
      </c>
    </row>
    <row r="27" spans="1:3" ht="30.15" x14ac:dyDescent="0.3">
      <c r="A27" s="4">
        <v>24</v>
      </c>
      <c r="B27" s="13" t="s">
        <v>26</v>
      </c>
      <c r="C27" s="35">
        <f>'24'!B16</f>
        <v>0</v>
      </c>
    </row>
    <row r="28" spans="1:3" ht="33.049999999999997" customHeight="1" x14ac:dyDescent="0.3">
      <c r="A28" s="4">
        <v>25</v>
      </c>
      <c r="B28" s="13" t="s">
        <v>27</v>
      </c>
      <c r="C28" s="35">
        <f>'25'!B16</f>
        <v>0</v>
      </c>
    </row>
    <row r="29" spans="1:3" ht="30.15" x14ac:dyDescent="0.3">
      <c r="A29" s="4">
        <v>26</v>
      </c>
      <c r="B29" s="13" t="s">
        <v>28</v>
      </c>
      <c r="C29" s="35">
        <f>'26'!B23</f>
        <v>0</v>
      </c>
    </row>
    <row r="30" spans="1:3" ht="30.8" thickBot="1" x14ac:dyDescent="0.35">
      <c r="A30" s="5">
        <v>27</v>
      </c>
      <c r="B30" s="22" t="s">
        <v>29</v>
      </c>
      <c r="C30" s="36">
        <f>'27'!B16</f>
        <v>0</v>
      </c>
    </row>
    <row r="33" spans="1:3" ht="15.75" thickBot="1" x14ac:dyDescent="0.35"/>
    <row r="34" spans="1:3" ht="45.2" customHeight="1" thickBot="1" x14ac:dyDescent="0.35">
      <c r="A34" s="46"/>
      <c r="B34" s="47" t="s">
        <v>44</v>
      </c>
      <c r="C34" s="48">
        <f>SUM(C4:C30)</f>
        <v>0</v>
      </c>
    </row>
  </sheetData>
  <sheetProtection formatCells="0"/>
  <mergeCells count="2">
    <mergeCell ref="A1:C1"/>
    <mergeCell ref="A2:C2"/>
  </mergeCells>
  <hyperlinks>
    <hyperlink ref="B4" location="'1'!A1" display="Специальная оценка условий труда "/>
    <hyperlink ref="B5" location="'2'!A1" display="Мероприятия по улучшению условий труда по итогам спецоценки "/>
    <hyperlink ref="B6" location="'3'!A1" display="Обязательные предварительные и периодические медицинские осмотры"/>
    <hyperlink ref="B7" location="'4'!A1" display="Обучение, инструктажи, проверка знаний по охране труда работников"/>
    <hyperlink ref="B8" location="'5'!A1" display="Обучение оказанию первой помощи пострадавшим на производстве"/>
    <hyperlink ref="B9" location="'6'!A1" display="Обучение работников, ответственных за эксплуатацию опасных производственных объектов"/>
    <hyperlink ref="B10" location="'7'!A1" display="Оснащение кабинетов и учебных классов по охране труда, проведение конкурсов по охране труда"/>
    <hyperlink ref="B11" location="'8'!A1" display="Издание инструкций по охране труда"/>
    <hyperlink ref="B13" location="'10'!A1" display="Приобретение специальной одежды, специальной обуви и других средств индивидуальной защиты"/>
    <hyperlink ref="B14" location="'11'!A1" display="Приобретение смывающих и обезвреживающих средств"/>
    <hyperlink ref="B15" location="'12'!A1" display="Хранение и уход за СИЗ"/>
    <hyperlink ref="B16" location="'13'!A1" display="Обеспечение работников лечебно-профилактическим питанием"/>
    <hyperlink ref="B17" location="'14'!A1" display="Приобретение и монтаж установок для обеспечения работников питьевой водой"/>
    <hyperlink ref="B18" location="'15'!A1" display="Организация санаторно-курортного лечения работников"/>
    <hyperlink ref="B19" location="'16'!A1" display="Приобретение аптечек для оказания первой помощи"/>
    <hyperlink ref="B20" location="'17'!A1" display="Оборудование помещения для оказания медицинской помощи или создание санитарных постов "/>
    <hyperlink ref="B21" location="'18'!A1" display="Приобретение алкотестеров и тахографов "/>
    <hyperlink ref="B22" location="'19'!A1" display="Организация и проведение производственного контроля "/>
    <hyperlink ref="B23" location="'20'!A1" display="Устройство и модернизация средств коллективной защиты "/>
    <hyperlink ref="B24" location="'21'!A1" display="Нанесение на производственное оборудование, элементы конструкций и на другие объекты сигнальных цветов и знаков безопасности"/>
    <hyperlink ref="B25" location="'22'!A1" display="Устройство защитных ограждений от воздействия движущихся частей и разлетающихся предметов"/>
    <hyperlink ref="B26" location="'23'!A1" display="Реконструкция и оснащение санитарно-бытовых помещений"/>
    <hyperlink ref="B12" location="'9'!A1" display="Приобретение профессиональных изданий для специалиста по охране труда "/>
    <hyperlink ref="B27" location="'24'!A1" display="Устройство или реконструкция мест отдыха, обогрева работников при работах на открытом воздухе, укрытий от солнечных лучей и атмосферных осадков "/>
    <hyperlink ref="B28" location="'25'!A1" display="Проектирование и обустройство учебно-тренировочных полигонов для отработки практических навыков безопасного производства работ"/>
    <hyperlink ref="B29" location="'26'!A1" display="Приобретение оборудования, защитных устройств, приспособлений, автоматизация технологических процессов и пр. "/>
    <hyperlink ref="B30" location="'27'!A1" display="Организация мероприятий по развитию физической культуры и спорта в коллективе"/>
  </hyperlinks>
  <pageMargins left="0.7" right="0.7" top="0.75" bottom="0.75" header="0.3" footer="0.3"/>
  <pageSetup paperSize="9" orientation="portrait" horizontalDpi="180" verticalDpi="180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8</v>
      </c>
      <c r="B1" s="76" t="s">
        <v>10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131</v>
      </c>
      <c r="B4" s="10" t="s">
        <v>10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132</v>
      </c>
      <c r="B5" s="12" t="s">
        <v>130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140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134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135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136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137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133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138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139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9</v>
      </c>
      <c r="B1" s="76" t="s">
        <v>9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30.15" x14ac:dyDescent="0.3">
      <c r="A4" s="49" t="s">
        <v>143</v>
      </c>
      <c r="B4" s="10" t="s">
        <v>368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ht="30.15" x14ac:dyDescent="0.3">
      <c r="A5" s="50" t="s">
        <v>142</v>
      </c>
      <c r="B5" s="12" t="s">
        <v>141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151</v>
      </c>
      <c r="B6" s="12" t="s">
        <v>369</v>
      </c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145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146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147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148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149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144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150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10</v>
      </c>
      <c r="B1" s="76" t="s">
        <v>12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29.95" customHeight="1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152</v>
      </c>
      <c r="B4" s="10"/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153</v>
      </c>
      <c r="B5" s="12"/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161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155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156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157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158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159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160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154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11</v>
      </c>
      <c r="B1" s="76" t="s">
        <v>13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162</v>
      </c>
      <c r="B4" s="10" t="s">
        <v>172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ht="14.25" customHeight="1" x14ac:dyDescent="0.3">
      <c r="A5" s="50" t="s">
        <v>163</v>
      </c>
      <c r="B5" s="12" t="s">
        <v>173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171</v>
      </c>
      <c r="B6" s="12" t="s">
        <v>174</v>
      </c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164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165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166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167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168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169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170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12</v>
      </c>
      <c r="B1" s="76" t="s">
        <v>14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185</v>
      </c>
      <c r="B4" s="10" t="s">
        <v>176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186</v>
      </c>
      <c r="B5" s="12" t="s">
        <v>175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194</v>
      </c>
      <c r="B6" s="12" t="s">
        <v>177</v>
      </c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3">
      <c r="A7" s="51" t="s">
        <v>187</v>
      </c>
      <c r="B7" s="12" t="s">
        <v>178</v>
      </c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188</v>
      </c>
      <c r="B8" s="12" t="s">
        <v>179</v>
      </c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189</v>
      </c>
      <c r="B9" s="12" t="s">
        <v>180</v>
      </c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190</v>
      </c>
      <c r="B10" s="12" t="s">
        <v>181</v>
      </c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191</v>
      </c>
      <c r="B11" s="12" t="s">
        <v>182</v>
      </c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192</v>
      </c>
      <c r="B12" s="15" t="s">
        <v>183</v>
      </c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193</v>
      </c>
      <c r="B13" s="15" t="s">
        <v>184</v>
      </c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13</v>
      </c>
      <c r="B1" s="76" t="s">
        <v>15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29.9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195</v>
      </c>
      <c r="B4" s="10" t="s">
        <v>217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196</v>
      </c>
      <c r="B5" s="12"/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204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197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198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199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200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201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202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203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14</v>
      </c>
      <c r="B1" s="76" t="s">
        <v>16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205</v>
      </c>
      <c r="B4" s="10" t="s">
        <v>215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206</v>
      </c>
      <c r="B5" s="12" t="s">
        <v>216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214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207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208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209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210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211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212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213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15</v>
      </c>
      <c r="B1" s="76" t="s">
        <v>17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219</v>
      </c>
      <c r="B4" s="10" t="s">
        <v>218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220</v>
      </c>
      <c r="B5" s="12" t="s">
        <v>278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228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221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222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223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224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225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226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227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16</v>
      </c>
      <c r="B1" s="76" t="s">
        <v>18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29.9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30.15" x14ac:dyDescent="0.3">
      <c r="A4" s="49" t="s">
        <v>229</v>
      </c>
      <c r="B4" s="10" t="s">
        <v>18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230</v>
      </c>
      <c r="B5" s="12"/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238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231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232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233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234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235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236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237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17</v>
      </c>
      <c r="B1" s="76" t="s">
        <v>19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29.3" customHeight="1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239</v>
      </c>
      <c r="B4" s="10" t="s">
        <v>274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ht="30.15" x14ac:dyDescent="0.3">
      <c r="A5" s="50" t="s">
        <v>240</v>
      </c>
      <c r="B5" s="12" t="s">
        <v>275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248</v>
      </c>
      <c r="B6" s="12" t="s">
        <v>276</v>
      </c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3">
      <c r="A7" s="51" t="s">
        <v>241</v>
      </c>
      <c r="B7" s="12" t="s">
        <v>277</v>
      </c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242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243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244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245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246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247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:AA19"/>
  <sheetViews>
    <sheetView zoomScale="89" zoomScaleNormal="89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x14ac:dyDescent="0.3">
      <c r="A1" s="72">
        <v>1</v>
      </c>
      <c r="B1" s="70" t="s">
        <v>1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1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29.9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30.15" x14ac:dyDescent="0.3">
      <c r="A4" s="49" t="s">
        <v>35</v>
      </c>
      <c r="B4" s="10" t="s">
        <v>34</v>
      </c>
      <c r="C4" s="29">
        <f t="shared" ref="C4:C14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ht="30.15" x14ac:dyDescent="0.3">
      <c r="A5" s="50" t="s">
        <v>47</v>
      </c>
      <c r="B5" s="12" t="s">
        <v>48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86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x14ac:dyDescent="0.3">
      <c r="A7" s="52"/>
      <c r="B7" s="15"/>
      <c r="C7" s="28">
        <f>D7*E7+F7*G7+H7*I7+J7*K7+L7*M7+N7*O7+P7*Q7+R7*S7+T7*U7+V7*W7+X7*Y7+Z7*AA7</f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87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88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89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90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91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92</v>
      </c>
      <c r="B13" s="15"/>
      <c r="C13" s="28">
        <f t="shared" si="0"/>
        <v>0</v>
      </c>
      <c r="D13" s="38"/>
      <c r="E13" s="32"/>
      <c r="F13" s="38"/>
      <c r="G13" s="32"/>
      <c r="H13" s="38"/>
      <c r="I13" s="32"/>
      <c r="J13" s="38"/>
      <c r="K13" s="32"/>
      <c r="L13" s="38"/>
      <c r="M13" s="32"/>
      <c r="N13" s="38"/>
      <c r="O13" s="32"/>
      <c r="P13" s="38"/>
      <c r="Q13" s="32"/>
      <c r="R13" s="38"/>
      <c r="S13" s="32"/>
      <c r="T13" s="38"/>
      <c r="U13" s="32"/>
      <c r="V13" s="38"/>
      <c r="W13" s="32"/>
      <c r="X13" s="38"/>
      <c r="Y13" s="32"/>
      <c r="Z13" s="38"/>
      <c r="AA13" s="54"/>
    </row>
    <row r="14" spans="1:27" x14ac:dyDescent="0.3">
      <c r="A14" s="52" t="s">
        <v>93</v>
      </c>
      <c r="B14" s="15"/>
      <c r="C14" s="56">
        <f t="shared" si="0"/>
        <v>0</v>
      </c>
      <c r="D14" s="57"/>
      <c r="E14" s="58"/>
      <c r="F14" s="57"/>
      <c r="G14" s="58"/>
      <c r="H14" s="57"/>
      <c r="I14" s="58"/>
      <c r="J14" s="57"/>
      <c r="K14" s="58"/>
      <c r="L14" s="57"/>
      <c r="M14" s="58"/>
      <c r="N14" s="57"/>
      <c r="O14" s="58"/>
      <c r="P14" s="57"/>
      <c r="Q14" s="58"/>
      <c r="R14" s="57"/>
      <c r="S14" s="58"/>
      <c r="T14" s="57"/>
      <c r="U14" s="58"/>
      <c r="V14" s="57"/>
      <c r="W14" s="58"/>
      <c r="X14" s="57"/>
      <c r="Y14" s="58"/>
      <c r="Z14" s="57"/>
      <c r="AA14" s="59"/>
    </row>
    <row r="15" spans="1:27" x14ac:dyDescent="0.3">
      <c r="A15" s="52"/>
      <c r="B15" s="15"/>
      <c r="C15" s="56">
        <f>D15*E15+F15*G15+H15*I15+J15*K15+L15*M15+N15*O15+P15*Q15+R15*S15+T15*U15+V15*W15+X15*Y15+Z15*AA15</f>
        <v>0</v>
      </c>
      <c r="D15" s="57"/>
      <c r="E15" s="58"/>
      <c r="F15" s="57"/>
      <c r="G15" s="58"/>
      <c r="H15" s="57"/>
      <c r="I15" s="58"/>
      <c r="J15" s="57"/>
      <c r="K15" s="58"/>
      <c r="L15" s="57"/>
      <c r="M15" s="58"/>
      <c r="N15" s="57"/>
      <c r="O15" s="58"/>
      <c r="P15" s="57"/>
      <c r="Q15" s="58"/>
      <c r="R15" s="57"/>
      <c r="S15" s="58"/>
      <c r="T15" s="57"/>
      <c r="U15" s="58"/>
      <c r="V15" s="57"/>
      <c r="W15" s="58"/>
      <c r="X15" s="57"/>
      <c r="Y15" s="58"/>
      <c r="Z15" s="57"/>
      <c r="AA15" s="59"/>
    </row>
    <row r="16" spans="1:27" ht="15.75" thickBot="1" x14ac:dyDescent="0.3">
      <c r="B16" s="27"/>
    </row>
    <row r="17" spans="1:2" ht="15.75" thickBot="1" x14ac:dyDescent="0.35">
      <c r="A17" s="16" t="s">
        <v>44</v>
      </c>
      <c r="B17" s="30">
        <f>SUM(C:C)</f>
        <v>0</v>
      </c>
    </row>
    <row r="19" spans="1:2" x14ac:dyDescent="0.3">
      <c r="B19" s="17" t="s">
        <v>319</v>
      </c>
    </row>
  </sheetData>
  <mergeCells count="15">
    <mergeCell ref="Z1:AA1"/>
    <mergeCell ref="C1:C2"/>
    <mergeCell ref="L1:M1"/>
    <mergeCell ref="N1:O1"/>
    <mergeCell ref="P1:Q1"/>
    <mergeCell ref="R1:S1"/>
    <mergeCell ref="T1:U1"/>
    <mergeCell ref="V1:W1"/>
    <mergeCell ref="D1:E1"/>
    <mergeCell ref="F1:G1"/>
    <mergeCell ref="B1:B2"/>
    <mergeCell ref="A1:A2"/>
    <mergeCell ref="H1:I1"/>
    <mergeCell ref="J1:K1"/>
    <mergeCell ref="X1:Y1"/>
  </mergeCells>
  <hyperlinks>
    <hyperlink ref="B19" location="Бюджет!A1" display="ВЕРНУТЬСЯ К ПЕРЕЧНЮ"/>
  </hyperlinks>
  <pageMargins left="0.7" right="0.7" top="0.75" bottom="0.75" header="0.3" footer="0.3"/>
  <pageSetup paperSize="9" orientation="portrait" horizontalDpi="180" verticalDpi="180"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18</v>
      </c>
      <c r="B1" s="76" t="s">
        <v>249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252</v>
      </c>
      <c r="B4" s="10" t="s">
        <v>250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253</v>
      </c>
      <c r="B5" s="12" t="s">
        <v>251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261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254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255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256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257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258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259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260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19</v>
      </c>
      <c r="B1" s="76" t="s">
        <v>20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4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30.15" x14ac:dyDescent="0.3">
      <c r="A4" s="49" t="s">
        <v>262</v>
      </c>
      <c r="B4" s="10" t="s">
        <v>272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ht="30.15" x14ac:dyDescent="0.3">
      <c r="A5" s="50" t="s">
        <v>263</v>
      </c>
      <c r="B5" s="12" t="s">
        <v>273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271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264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265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266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267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268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269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270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 enableFormatConditionsCalculation="0"/>
  <dimension ref="A1:AA18"/>
  <sheetViews>
    <sheetView zoomScale="88" zoomScaleNormal="88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20</v>
      </c>
      <c r="B1" s="76" t="s">
        <v>21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279</v>
      </c>
      <c r="B4" s="10"/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280</v>
      </c>
      <c r="B5" s="12"/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288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281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282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283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284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285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286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287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8" sqref="B18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21</v>
      </c>
      <c r="B1" s="76" t="s">
        <v>22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45" customHeight="1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58.6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45.2" x14ac:dyDescent="0.3">
      <c r="A4" s="49" t="s">
        <v>289</v>
      </c>
      <c r="B4" s="10" t="s">
        <v>22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290</v>
      </c>
      <c r="B5" s="12"/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298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291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292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293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294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295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296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297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22</v>
      </c>
      <c r="B1" s="76" t="s">
        <v>23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29.95" customHeight="1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43.5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45.2" x14ac:dyDescent="0.3">
      <c r="A4" s="49" t="s">
        <v>299</v>
      </c>
      <c r="B4" s="10" t="s">
        <v>23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300</v>
      </c>
      <c r="B5" s="12"/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308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301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302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303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304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305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306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307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E27" sqref="E27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23</v>
      </c>
      <c r="B1" s="76" t="s">
        <v>25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29.9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30.15" x14ac:dyDescent="0.3">
      <c r="A4" s="49" t="s">
        <v>309</v>
      </c>
      <c r="B4" s="10" t="s">
        <v>25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310</v>
      </c>
      <c r="B5" s="12"/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318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311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312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313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314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315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316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317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45" customHeight="1" x14ac:dyDescent="0.3">
      <c r="A1" s="72">
        <v>24</v>
      </c>
      <c r="B1" s="76" t="s">
        <v>26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320</v>
      </c>
      <c r="B4" s="10" t="s">
        <v>370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ht="14.25" customHeight="1" x14ac:dyDescent="0.3">
      <c r="A5" s="50" t="s">
        <v>321</v>
      </c>
      <c r="B5" s="12" t="s">
        <v>371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329</v>
      </c>
      <c r="B6" s="12" t="s">
        <v>372</v>
      </c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3">
      <c r="A7" s="51" t="s">
        <v>322</v>
      </c>
      <c r="B7" s="12" t="s">
        <v>373</v>
      </c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323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324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325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326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327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328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25</v>
      </c>
      <c r="B1" s="76" t="s">
        <v>27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43.55" customHeight="1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33.049999999999997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30.15" x14ac:dyDescent="0.3">
      <c r="A4" s="49" t="s">
        <v>330</v>
      </c>
      <c r="B4" s="10" t="s">
        <v>340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331</v>
      </c>
      <c r="B5" s="12" t="s">
        <v>341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339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332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333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334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335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336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337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338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 enableFormatConditionsCalculation="0"/>
  <dimension ref="A1:AA25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26</v>
      </c>
      <c r="B1" s="76" t="s">
        <v>28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29.3" customHeight="1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5.75" hidden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120.45" x14ac:dyDescent="0.3">
      <c r="A4" s="49" t="s">
        <v>342</v>
      </c>
      <c r="B4" s="10" t="s">
        <v>352</v>
      </c>
      <c r="C4" s="29">
        <f t="shared" ref="C4:C12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ht="60.75" customHeight="1" x14ac:dyDescent="0.3">
      <c r="A5" s="51" t="s">
        <v>343</v>
      </c>
      <c r="B5" s="12" t="s">
        <v>353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ht="60.25" x14ac:dyDescent="0.3">
      <c r="A6" s="51" t="s">
        <v>351</v>
      </c>
      <c r="B6" s="12" t="s">
        <v>354</v>
      </c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94.6" customHeight="1" x14ac:dyDescent="0.3">
      <c r="A7" s="51" t="s">
        <v>344</v>
      </c>
      <c r="B7" s="12" t="s">
        <v>355</v>
      </c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ht="75.3" x14ac:dyDescent="0.3">
      <c r="A8" s="51" t="s">
        <v>345</v>
      </c>
      <c r="B8" s="12" t="s">
        <v>379</v>
      </c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ht="45.85" customHeight="1" x14ac:dyDescent="0.3">
      <c r="A9" s="51" t="s">
        <v>346</v>
      </c>
      <c r="B9" s="12" t="s">
        <v>356</v>
      </c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ht="45.2" x14ac:dyDescent="0.3">
      <c r="A10" s="51" t="s">
        <v>347</v>
      </c>
      <c r="B10" s="12" t="s">
        <v>374</v>
      </c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ht="105.05" customHeight="1" x14ac:dyDescent="0.3">
      <c r="A11" s="51" t="s">
        <v>348</v>
      </c>
      <c r="B11" s="12" t="s">
        <v>375</v>
      </c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ht="105.4" x14ac:dyDescent="0.3">
      <c r="A12" s="52" t="s">
        <v>349</v>
      </c>
      <c r="B12" s="15" t="s">
        <v>376</v>
      </c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ht="45.85" thickBot="1" x14ac:dyDescent="0.35">
      <c r="A13" s="60" t="s">
        <v>350</v>
      </c>
      <c r="B13" s="15" t="s">
        <v>357</v>
      </c>
      <c r="C13" s="28">
        <f t="shared" ref="C13:C20" si="1">D13*E13+F13*G13+H13*I13+J13*K13+L13*M13+N13*O13+P13*Q13+R13*S13+T13*U13+V13*W13+X13*Y13+Z13*AA13</f>
        <v>0</v>
      </c>
      <c r="D13" s="39"/>
      <c r="E13" s="33"/>
      <c r="F13" s="39"/>
      <c r="G13" s="33"/>
      <c r="H13" s="39"/>
      <c r="I13" s="33"/>
      <c r="J13" s="39"/>
      <c r="K13" s="33"/>
      <c r="L13" s="39"/>
      <c r="M13" s="33"/>
      <c r="N13" s="39"/>
      <c r="O13" s="33"/>
      <c r="P13" s="39"/>
      <c r="Q13" s="33"/>
      <c r="R13" s="39"/>
      <c r="S13" s="33"/>
      <c r="T13" s="39"/>
      <c r="U13" s="33"/>
      <c r="V13" s="39"/>
      <c r="W13" s="33"/>
      <c r="X13" s="39"/>
      <c r="Y13" s="33"/>
      <c r="Z13" s="39"/>
      <c r="AA13" s="55"/>
    </row>
    <row r="14" spans="1:27" ht="59.25" customHeight="1" x14ac:dyDescent="0.3">
      <c r="A14" s="52" t="s">
        <v>350</v>
      </c>
      <c r="B14" s="15" t="s">
        <v>358</v>
      </c>
      <c r="C14" s="28">
        <f t="shared" si="1"/>
        <v>0</v>
      </c>
      <c r="D14" s="38"/>
      <c r="E14" s="32"/>
      <c r="F14" s="38"/>
      <c r="G14" s="32"/>
      <c r="H14" s="38"/>
      <c r="I14" s="32"/>
      <c r="J14" s="38"/>
      <c r="K14" s="32"/>
      <c r="L14" s="38"/>
      <c r="M14" s="32"/>
      <c r="N14" s="38"/>
      <c r="O14" s="32"/>
      <c r="P14" s="38"/>
      <c r="Q14" s="32"/>
      <c r="R14" s="38"/>
      <c r="S14" s="32"/>
      <c r="T14" s="38"/>
      <c r="U14" s="32"/>
      <c r="V14" s="38"/>
      <c r="W14" s="32"/>
      <c r="X14" s="38"/>
      <c r="Y14" s="32"/>
      <c r="Z14" s="38"/>
      <c r="AA14" s="54"/>
    </row>
    <row r="15" spans="1:27" ht="62.2" customHeight="1" x14ac:dyDescent="0.3">
      <c r="A15" s="52" t="s">
        <v>362</v>
      </c>
      <c r="B15" s="15" t="s">
        <v>360</v>
      </c>
      <c r="C15" s="28">
        <f t="shared" si="1"/>
        <v>0</v>
      </c>
      <c r="D15" s="38"/>
      <c r="E15" s="32"/>
      <c r="F15" s="38"/>
      <c r="G15" s="32"/>
      <c r="H15" s="38"/>
      <c r="I15" s="32"/>
      <c r="J15" s="38"/>
      <c r="K15" s="32"/>
      <c r="L15" s="38"/>
      <c r="M15" s="32"/>
      <c r="N15" s="38"/>
      <c r="O15" s="32"/>
      <c r="P15" s="38"/>
      <c r="Q15" s="32"/>
      <c r="R15" s="38"/>
      <c r="S15" s="32"/>
      <c r="T15" s="38"/>
      <c r="U15" s="32"/>
      <c r="V15" s="38"/>
      <c r="W15" s="32"/>
      <c r="X15" s="38"/>
      <c r="Y15" s="32"/>
      <c r="Z15" s="38"/>
      <c r="AA15" s="54"/>
    </row>
    <row r="16" spans="1:27" ht="45" customHeight="1" x14ac:dyDescent="0.3">
      <c r="A16" s="52" t="s">
        <v>363</v>
      </c>
      <c r="B16" s="15" t="s">
        <v>361</v>
      </c>
      <c r="C16" s="28">
        <f t="shared" si="1"/>
        <v>0</v>
      </c>
      <c r="D16" s="38"/>
      <c r="E16" s="32"/>
      <c r="F16" s="38"/>
      <c r="G16" s="32"/>
      <c r="H16" s="38"/>
      <c r="I16" s="32"/>
      <c r="J16" s="38"/>
      <c r="K16" s="32"/>
      <c r="L16" s="38"/>
      <c r="M16" s="32"/>
      <c r="N16" s="38"/>
      <c r="O16" s="32"/>
      <c r="P16" s="38"/>
      <c r="Q16" s="32"/>
      <c r="R16" s="38"/>
      <c r="S16" s="32"/>
      <c r="T16" s="38"/>
      <c r="U16" s="32"/>
      <c r="V16" s="38"/>
      <c r="W16" s="32"/>
      <c r="X16" s="38"/>
      <c r="Y16" s="32"/>
      <c r="Z16" s="38"/>
      <c r="AA16" s="54"/>
    </row>
    <row r="17" spans="1:27" ht="60.75" customHeight="1" x14ac:dyDescent="0.3">
      <c r="A17" s="52" t="s">
        <v>364</v>
      </c>
      <c r="B17" s="15" t="s">
        <v>357</v>
      </c>
      <c r="C17" s="28">
        <f t="shared" si="1"/>
        <v>0</v>
      </c>
      <c r="D17" s="38"/>
      <c r="E17" s="32"/>
      <c r="F17" s="38"/>
      <c r="G17" s="32"/>
      <c r="H17" s="38"/>
      <c r="I17" s="32"/>
      <c r="J17" s="38"/>
      <c r="K17" s="32"/>
      <c r="L17" s="38"/>
      <c r="M17" s="32"/>
      <c r="N17" s="38"/>
      <c r="O17" s="32"/>
      <c r="P17" s="38"/>
      <c r="Q17" s="32"/>
      <c r="R17" s="38"/>
      <c r="S17" s="32"/>
      <c r="T17" s="38"/>
      <c r="U17" s="32"/>
      <c r="V17" s="38"/>
      <c r="W17" s="32"/>
      <c r="X17" s="38"/>
      <c r="Y17" s="32"/>
      <c r="Z17" s="38"/>
      <c r="AA17" s="54"/>
    </row>
    <row r="18" spans="1:27" ht="60.75" customHeight="1" x14ac:dyDescent="0.3">
      <c r="A18" s="52" t="s">
        <v>365</v>
      </c>
      <c r="B18" s="15"/>
      <c r="C18" s="28">
        <f t="shared" si="1"/>
        <v>0</v>
      </c>
      <c r="D18" s="38"/>
      <c r="E18" s="32"/>
      <c r="F18" s="38"/>
      <c r="G18" s="32"/>
      <c r="H18" s="38"/>
      <c r="I18" s="32"/>
      <c r="J18" s="38"/>
      <c r="K18" s="32"/>
      <c r="L18" s="38"/>
      <c r="M18" s="32"/>
      <c r="N18" s="38"/>
      <c r="O18" s="32"/>
      <c r="P18" s="38"/>
      <c r="Q18" s="32"/>
      <c r="R18" s="38"/>
      <c r="S18" s="32"/>
      <c r="T18" s="38"/>
      <c r="U18" s="32"/>
      <c r="V18" s="38"/>
      <c r="W18" s="32"/>
      <c r="X18" s="38"/>
      <c r="Y18" s="32"/>
      <c r="Z18" s="38"/>
      <c r="AA18" s="54"/>
    </row>
    <row r="19" spans="1:27" x14ac:dyDescent="0.3">
      <c r="A19" s="52" t="s">
        <v>366</v>
      </c>
      <c r="B19" s="15"/>
      <c r="C19" s="28">
        <f t="shared" si="1"/>
        <v>0</v>
      </c>
      <c r="D19" s="38"/>
      <c r="E19" s="32"/>
      <c r="F19" s="38"/>
      <c r="G19" s="32"/>
      <c r="H19" s="38"/>
      <c r="I19" s="32"/>
      <c r="J19" s="38"/>
      <c r="K19" s="32"/>
      <c r="L19" s="38"/>
      <c r="M19" s="32"/>
      <c r="N19" s="38"/>
      <c r="O19" s="32"/>
      <c r="P19" s="38"/>
      <c r="Q19" s="32"/>
      <c r="R19" s="38"/>
      <c r="S19" s="32"/>
      <c r="T19" s="38"/>
      <c r="U19" s="32"/>
      <c r="V19" s="38"/>
      <c r="W19" s="32"/>
      <c r="X19" s="38"/>
      <c r="Y19" s="32"/>
      <c r="Z19" s="38"/>
      <c r="AA19" s="54"/>
    </row>
    <row r="20" spans="1:27" x14ac:dyDescent="0.3">
      <c r="A20" s="52" t="s">
        <v>367</v>
      </c>
      <c r="B20" s="15"/>
      <c r="C20" s="56">
        <f t="shared" si="1"/>
        <v>0</v>
      </c>
      <c r="D20" s="57"/>
      <c r="E20" s="58"/>
      <c r="F20" s="57"/>
      <c r="G20" s="58"/>
      <c r="H20" s="57"/>
      <c r="I20" s="58"/>
      <c r="J20" s="57"/>
      <c r="K20" s="58"/>
      <c r="L20" s="57"/>
      <c r="M20" s="58"/>
      <c r="N20" s="57"/>
      <c r="O20" s="58"/>
      <c r="P20" s="57"/>
      <c r="Q20" s="58"/>
      <c r="R20" s="57"/>
      <c r="S20" s="58"/>
      <c r="T20" s="57"/>
      <c r="U20" s="58"/>
      <c r="V20" s="57"/>
      <c r="W20" s="58"/>
      <c r="X20" s="57"/>
      <c r="Y20" s="58"/>
      <c r="Z20" s="57"/>
      <c r="AA20" s="59"/>
    </row>
    <row r="22" spans="1:27" ht="15.75" thickBot="1" x14ac:dyDescent="0.35">
      <c r="B22" s="27"/>
    </row>
    <row r="23" spans="1:27" ht="15.75" thickBot="1" x14ac:dyDescent="0.35">
      <c r="A23" s="16" t="s">
        <v>44</v>
      </c>
      <c r="B23" s="30">
        <f>SUM(C:C)</f>
        <v>0</v>
      </c>
    </row>
    <row r="25" spans="1:27" x14ac:dyDescent="0.3">
      <c r="B25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25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E8" sqref="E8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27</v>
      </c>
      <c r="B1" s="76" t="s">
        <v>29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62" t="s">
        <v>389</v>
      </c>
      <c r="B3" s="23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33.75" customHeight="1" x14ac:dyDescent="0.3">
      <c r="A4" s="62" t="s">
        <v>416</v>
      </c>
      <c r="B4" s="23" t="s">
        <v>380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ht="30.15" x14ac:dyDescent="0.3">
      <c r="A5" s="63" t="s">
        <v>417</v>
      </c>
      <c r="B5" s="24" t="s">
        <v>381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ht="30.15" x14ac:dyDescent="0.3">
      <c r="A6" s="63" t="s">
        <v>418</v>
      </c>
      <c r="B6" s="25" t="s">
        <v>385</v>
      </c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28.5" customHeight="1" x14ac:dyDescent="0.3">
      <c r="A7" s="63" t="s">
        <v>419</v>
      </c>
      <c r="B7" s="25" t="s">
        <v>382</v>
      </c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ht="30.15" x14ac:dyDescent="0.3">
      <c r="A8" s="63" t="s">
        <v>420</v>
      </c>
      <c r="B8" s="25" t="s">
        <v>384</v>
      </c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ht="60.25" x14ac:dyDescent="0.3">
      <c r="A9" s="63" t="s">
        <v>421</v>
      </c>
      <c r="B9" s="26" t="s">
        <v>383</v>
      </c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63" t="s">
        <v>422</v>
      </c>
      <c r="B10" s="7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63" t="s">
        <v>423</v>
      </c>
      <c r="B11" s="7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64" t="s">
        <v>424</v>
      </c>
      <c r="B12" s="14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64" t="s">
        <v>425</v>
      </c>
      <c r="B13" s="14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2</v>
      </c>
      <c r="B1" s="76" t="s">
        <v>49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35.8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149.25" customHeight="1" x14ac:dyDescent="0.3">
      <c r="A4" s="49" t="s">
        <v>50</v>
      </c>
      <c r="B4" s="10" t="s">
        <v>377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ht="135.5" x14ac:dyDescent="0.3">
      <c r="A5" s="50" t="s">
        <v>51</v>
      </c>
      <c r="B5" s="12" t="s">
        <v>378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ht="14.25" customHeight="1" x14ac:dyDescent="0.3">
      <c r="A6" s="51" t="s">
        <v>52</v>
      </c>
      <c r="B6" s="12" t="s">
        <v>359</v>
      </c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x14ac:dyDescent="0.3">
      <c r="A7" s="51" t="s">
        <v>53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80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81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82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2" t="s">
        <v>83</v>
      </c>
      <c r="B11" s="15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84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85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5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 horizontalDpi="180" verticalDpi="18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"/>
  <sheetViews>
    <sheetView topLeftCell="A67" workbookViewId="0"/>
  </sheetViews>
  <sheetFormatPr defaultRowHeight="15.05" x14ac:dyDescent="0.3"/>
  <sheetData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8" sqref="B8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ht="15.05" customHeight="1" x14ac:dyDescent="0.3">
      <c r="A1" s="72">
        <v>3</v>
      </c>
      <c r="B1" s="76" t="s">
        <v>30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7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54</v>
      </c>
      <c r="B4" s="10" t="s">
        <v>58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55</v>
      </c>
      <c r="B5" s="12" t="s">
        <v>59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56</v>
      </c>
      <c r="B6" s="12" t="s">
        <v>60</v>
      </c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3">
      <c r="A7" s="51" t="s">
        <v>57</v>
      </c>
      <c r="B7" s="12" t="s">
        <v>62</v>
      </c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63</v>
      </c>
      <c r="B8" s="12" t="s">
        <v>61</v>
      </c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75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76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77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78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79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x14ac:dyDescent="0.3">
      <c r="A1" s="72">
        <v>4</v>
      </c>
      <c r="B1" s="76" t="s">
        <v>4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8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29.3" hidden="1" customHeight="1" thickBot="1" x14ac:dyDescent="0.3">
      <c r="A3" s="49" t="s">
        <v>389</v>
      </c>
      <c r="B3" s="6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30.15" x14ac:dyDescent="0.3">
      <c r="A4" s="49" t="s">
        <v>64</v>
      </c>
      <c r="B4" s="6" t="s">
        <v>69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ht="14.25" customHeight="1" x14ac:dyDescent="0.25">
      <c r="A5" s="50" t="s">
        <v>65</v>
      </c>
      <c r="B5" s="12"/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66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67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68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70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71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72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1" t="s">
        <v>73</v>
      </c>
      <c r="B12" s="12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61" t="s">
        <v>74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x14ac:dyDescent="0.3">
      <c r="A1" s="72">
        <v>5</v>
      </c>
      <c r="B1" s="76" t="s">
        <v>5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8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29.3" hidden="1" customHeight="1" thickBot="1" x14ac:dyDescent="0.3">
      <c r="A3" s="49" t="s">
        <v>389</v>
      </c>
      <c r="B3" s="6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ht="30.15" x14ac:dyDescent="0.3">
      <c r="A4" s="49" t="s">
        <v>96</v>
      </c>
      <c r="B4" s="6" t="s">
        <v>94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97</v>
      </c>
      <c r="B5" s="12" t="s">
        <v>95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98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105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99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100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101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102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1" t="s">
        <v>103</v>
      </c>
      <c r="B12" s="12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61" t="s">
        <v>104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x14ac:dyDescent="0.3">
      <c r="A1" s="72">
        <v>6</v>
      </c>
      <c r="B1" s="76" t="s">
        <v>116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15.75" thickBot="1" x14ac:dyDescent="0.35">
      <c r="A2" s="73"/>
      <c r="B2" s="78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106</v>
      </c>
      <c r="B4" s="10"/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107</v>
      </c>
      <c r="B5" s="12"/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115</v>
      </c>
      <c r="B6" s="12"/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109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110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108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111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112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113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114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/>
  <dimension ref="A1:AA1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8671875" defaultRowHeight="15.05" x14ac:dyDescent="0.3"/>
  <cols>
    <col min="1" max="1" width="7" customWidth="1"/>
    <col min="2" max="2" width="40.88671875" customWidth="1"/>
    <col min="3" max="3" width="15.44140625" customWidth="1"/>
    <col min="4" max="4" width="9.109375" style="40" customWidth="1"/>
    <col min="5" max="5" width="10.109375" style="43" customWidth="1"/>
    <col min="6" max="6" width="9.109375" style="40" customWidth="1"/>
    <col min="7" max="7" width="10.109375" style="43" customWidth="1"/>
    <col min="8" max="8" width="9.109375" style="40" customWidth="1"/>
    <col min="9" max="9" width="10.109375" style="43" customWidth="1"/>
    <col min="10" max="10" width="10" style="40" customWidth="1"/>
    <col min="11" max="11" width="10.109375" style="43" customWidth="1"/>
    <col min="12" max="12" width="10" style="40" customWidth="1"/>
    <col min="13" max="13" width="10.109375" style="43" customWidth="1"/>
    <col min="14" max="14" width="10" style="40" customWidth="1"/>
    <col min="15" max="15" width="10.109375" style="43" customWidth="1"/>
    <col min="16" max="16" width="10" style="40" customWidth="1"/>
    <col min="17" max="17" width="10.109375" style="43" customWidth="1"/>
    <col min="18" max="18" width="10" style="40" customWidth="1"/>
    <col min="19" max="19" width="10.109375" style="43" customWidth="1"/>
    <col min="20" max="20" width="10" style="40" customWidth="1"/>
    <col min="21" max="21" width="10.109375" style="43" customWidth="1"/>
    <col min="22" max="22" width="10" style="40" customWidth="1"/>
    <col min="23" max="23" width="10.109375" style="43" customWidth="1"/>
    <col min="24" max="24" width="10" style="40" customWidth="1"/>
    <col min="25" max="25" width="10.109375" style="43" customWidth="1"/>
    <col min="26" max="26" width="10" style="40" customWidth="1"/>
    <col min="27" max="27" width="10.109375" style="43" customWidth="1"/>
  </cols>
  <sheetData>
    <row r="1" spans="1:27" x14ac:dyDescent="0.3">
      <c r="A1" s="72">
        <v>7</v>
      </c>
      <c r="B1" s="76" t="s">
        <v>11</v>
      </c>
      <c r="C1" s="72" t="s">
        <v>44</v>
      </c>
      <c r="D1" s="74" t="s">
        <v>31</v>
      </c>
      <c r="E1" s="75"/>
      <c r="F1" s="74" t="s">
        <v>33</v>
      </c>
      <c r="G1" s="75"/>
      <c r="H1" s="74" t="s">
        <v>36</v>
      </c>
      <c r="I1" s="75"/>
      <c r="J1" s="74" t="s">
        <v>37</v>
      </c>
      <c r="K1" s="75"/>
      <c r="L1" s="74" t="s">
        <v>38</v>
      </c>
      <c r="M1" s="75"/>
      <c r="N1" s="74" t="s">
        <v>39</v>
      </c>
      <c r="O1" s="75"/>
      <c r="P1" s="74" t="s">
        <v>40</v>
      </c>
      <c r="Q1" s="75"/>
      <c r="R1" s="74" t="s">
        <v>41</v>
      </c>
      <c r="S1" s="75"/>
      <c r="T1" s="74" t="s">
        <v>42</v>
      </c>
      <c r="U1" s="75"/>
      <c r="V1" s="74" t="s">
        <v>43</v>
      </c>
      <c r="W1" s="75"/>
      <c r="X1" s="74" t="s">
        <v>45</v>
      </c>
      <c r="Y1" s="75"/>
      <c r="Z1" s="74" t="s">
        <v>46</v>
      </c>
      <c r="AA1" s="75"/>
    </row>
    <row r="2" spans="1:27" ht="28.5" customHeight="1" thickBot="1" x14ac:dyDescent="0.35">
      <c r="A2" s="73"/>
      <c r="B2" s="78"/>
      <c r="C2" s="73"/>
      <c r="D2" s="41" t="s">
        <v>388</v>
      </c>
      <c r="E2" s="42" t="s">
        <v>32</v>
      </c>
      <c r="F2" s="41" t="s">
        <v>388</v>
      </c>
      <c r="G2" s="44" t="s">
        <v>32</v>
      </c>
      <c r="H2" s="41" t="s">
        <v>388</v>
      </c>
      <c r="I2" s="44" t="s">
        <v>32</v>
      </c>
      <c r="J2" s="41" t="s">
        <v>388</v>
      </c>
      <c r="K2" s="44" t="s">
        <v>32</v>
      </c>
      <c r="L2" s="41" t="s">
        <v>388</v>
      </c>
      <c r="M2" s="45" t="s">
        <v>32</v>
      </c>
      <c r="N2" s="41" t="s">
        <v>388</v>
      </c>
      <c r="O2" s="44" t="s">
        <v>32</v>
      </c>
      <c r="P2" s="41" t="s">
        <v>388</v>
      </c>
      <c r="Q2" s="45" t="s">
        <v>32</v>
      </c>
      <c r="R2" s="41" t="s">
        <v>388</v>
      </c>
      <c r="S2" s="44" t="s">
        <v>32</v>
      </c>
      <c r="T2" s="41" t="s">
        <v>388</v>
      </c>
      <c r="U2" s="45" t="s">
        <v>32</v>
      </c>
      <c r="V2" s="41" t="s">
        <v>388</v>
      </c>
      <c r="W2" s="44" t="s">
        <v>32</v>
      </c>
      <c r="X2" s="41" t="s">
        <v>388</v>
      </c>
      <c r="Y2" s="45" t="s">
        <v>32</v>
      </c>
      <c r="Z2" s="41" t="s">
        <v>388</v>
      </c>
      <c r="AA2" s="44" t="s">
        <v>32</v>
      </c>
    </row>
    <row r="3" spans="1:27" ht="14.25" hidden="1" customHeight="1" thickBot="1" x14ac:dyDescent="0.3">
      <c r="A3" s="49" t="s">
        <v>389</v>
      </c>
      <c r="B3" s="10" t="s">
        <v>390</v>
      </c>
      <c r="C3" s="29" t="s">
        <v>391</v>
      </c>
      <c r="D3" s="37" t="s">
        <v>392</v>
      </c>
      <c r="E3" s="31" t="s">
        <v>393</v>
      </c>
      <c r="F3" s="37" t="s">
        <v>394</v>
      </c>
      <c r="G3" s="31" t="s">
        <v>395</v>
      </c>
      <c r="H3" s="37" t="s">
        <v>396</v>
      </c>
      <c r="I3" s="31" t="s">
        <v>397</v>
      </c>
      <c r="J3" s="37" t="s">
        <v>398</v>
      </c>
      <c r="K3" s="31" t="s">
        <v>399</v>
      </c>
      <c r="L3" s="37" t="s">
        <v>400</v>
      </c>
      <c r="M3" s="31" t="s">
        <v>401</v>
      </c>
      <c r="N3" s="37" t="s">
        <v>402</v>
      </c>
      <c r="O3" s="31" t="s">
        <v>403</v>
      </c>
      <c r="P3" s="37" t="s">
        <v>404</v>
      </c>
      <c r="Q3" s="31" t="s">
        <v>405</v>
      </c>
      <c r="R3" s="37" t="s">
        <v>406</v>
      </c>
      <c r="S3" s="31" t="s">
        <v>407</v>
      </c>
      <c r="T3" s="37" t="s">
        <v>408</v>
      </c>
      <c r="U3" s="31" t="s">
        <v>409</v>
      </c>
      <c r="V3" s="37" t="s">
        <v>410</v>
      </c>
      <c r="W3" s="31" t="s">
        <v>411</v>
      </c>
      <c r="X3" s="37" t="s">
        <v>412</v>
      </c>
      <c r="Y3" s="31" t="s">
        <v>413</v>
      </c>
      <c r="Z3" s="37" t="s">
        <v>414</v>
      </c>
      <c r="AA3" s="53" t="s">
        <v>415</v>
      </c>
    </row>
    <row r="4" spans="1:27" x14ac:dyDescent="0.3">
      <c r="A4" s="49" t="s">
        <v>120</v>
      </c>
      <c r="B4" s="10" t="s">
        <v>117</v>
      </c>
      <c r="C4" s="29">
        <f t="shared" ref="C4:C13" si="0">D4*E4+F4*G4+H4*I4+J4*K4+L4*M4+N4*O4+P4*Q4+R4*S4+T4*U4+V4*W4+X4*Y4+Z4*AA4</f>
        <v>0</v>
      </c>
      <c r="D4" s="37"/>
      <c r="E4" s="31"/>
      <c r="F4" s="37"/>
      <c r="G4" s="31"/>
      <c r="H4" s="37"/>
      <c r="I4" s="31"/>
      <c r="J4" s="37"/>
      <c r="K4" s="31"/>
      <c r="L4" s="37"/>
      <c r="M4" s="31"/>
      <c r="N4" s="37"/>
      <c r="O4" s="31"/>
      <c r="P4" s="37"/>
      <c r="Q4" s="31"/>
      <c r="R4" s="37"/>
      <c r="S4" s="31"/>
      <c r="T4" s="37"/>
      <c r="U4" s="31"/>
      <c r="V4" s="37"/>
      <c r="W4" s="31"/>
      <c r="X4" s="37"/>
      <c r="Y4" s="31"/>
      <c r="Z4" s="37"/>
      <c r="AA4" s="53"/>
    </row>
    <row r="5" spans="1:27" x14ac:dyDescent="0.3">
      <c r="A5" s="50" t="s">
        <v>121</v>
      </c>
      <c r="B5" s="12" t="s">
        <v>118</v>
      </c>
      <c r="C5" s="28">
        <f t="shared" si="0"/>
        <v>0</v>
      </c>
      <c r="D5" s="38"/>
      <c r="E5" s="32"/>
      <c r="F5" s="38"/>
      <c r="G5" s="32"/>
      <c r="H5" s="38"/>
      <c r="I5" s="32"/>
      <c r="J5" s="38"/>
      <c r="K5" s="32"/>
      <c r="L5" s="38"/>
      <c r="M5" s="32"/>
      <c r="N5" s="38"/>
      <c r="O5" s="32"/>
      <c r="P5" s="38"/>
      <c r="Q5" s="32"/>
      <c r="R5" s="38"/>
      <c r="S5" s="32"/>
      <c r="T5" s="38"/>
      <c r="U5" s="32"/>
      <c r="V5" s="38"/>
      <c r="W5" s="32"/>
      <c r="X5" s="38"/>
      <c r="Y5" s="32"/>
      <c r="Z5" s="38"/>
      <c r="AA5" s="54"/>
    </row>
    <row r="6" spans="1:27" x14ac:dyDescent="0.3">
      <c r="A6" s="51" t="s">
        <v>129</v>
      </c>
      <c r="B6" s="12" t="s">
        <v>119</v>
      </c>
      <c r="C6" s="28">
        <f t="shared" si="0"/>
        <v>0</v>
      </c>
      <c r="D6" s="38"/>
      <c r="E6" s="32"/>
      <c r="F6" s="38"/>
      <c r="G6" s="32"/>
      <c r="H6" s="38"/>
      <c r="I6" s="32"/>
      <c r="J6" s="38"/>
      <c r="K6" s="32"/>
      <c r="L6" s="38"/>
      <c r="M6" s="32"/>
      <c r="N6" s="38"/>
      <c r="O6" s="32"/>
      <c r="P6" s="38"/>
      <c r="Q6" s="32"/>
      <c r="R6" s="38"/>
      <c r="S6" s="32"/>
      <c r="T6" s="38"/>
      <c r="U6" s="32"/>
      <c r="V6" s="38"/>
      <c r="W6" s="32"/>
      <c r="X6" s="38"/>
      <c r="Y6" s="32"/>
      <c r="Z6" s="38"/>
      <c r="AA6" s="54"/>
    </row>
    <row r="7" spans="1:27" ht="14.25" customHeight="1" x14ac:dyDescent="0.25">
      <c r="A7" s="51" t="s">
        <v>123</v>
      </c>
      <c r="B7" s="12"/>
      <c r="C7" s="28">
        <f t="shared" si="0"/>
        <v>0</v>
      </c>
      <c r="D7" s="38"/>
      <c r="E7" s="32"/>
      <c r="F7" s="38"/>
      <c r="G7" s="32"/>
      <c r="H7" s="38"/>
      <c r="I7" s="32"/>
      <c r="J7" s="38"/>
      <c r="K7" s="32"/>
      <c r="L7" s="38"/>
      <c r="M7" s="32"/>
      <c r="N7" s="38"/>
      <c r="O7" s="32"/>
      <c r="P7" s="38"/>
      <c r="Q7" s="32"/>
      <c r="R7" s="38"/>
      <c r="S7" s="32"/>
      <c r="T7" s="38"/>
      <c r="U7" s="32"/>
      <c r="V7" s="38"/>
      <c r="W7" s="32"/>
      <c r="X7" s="38"/>
      <c r="Y7" s="32"/>
      <c r="Z7" s="38"/>
      <c r="AA7" s="54"/>
    </row>
    <row r="8" spans="1:27" x14ac:dyDescent="0.3">
      <c r="A8" s="51" t="s">
        <v>124</v>
      </c>
      <c r="B8" s="12"/>
      <c r="C8" s="28">
        <f t="shared" si="0"/>
        <v>0</v>
      </c>
      <c r="D8" s="38"/>
      <c r="E8" s="32"/>
      <c r="F8" s="38"/>
      <c r="G8" s="32"/>
      <c r="H8" s="38"/>
      <c r="I8" s="32"/>
      <c r="J8" s="38"/>
      <c r="K8" s="32"/>
      <c r="L8" s="38"/>
      <c r="M8" s="32"/>
      <c r="N8" s="38"/>
      <c r="O8" s="32"/>
      <c r="P8" s="38"/>
      <c r="Q8" s="32"/>
      <c r="R8" s="38"/>
      <c r="S8" s="32"/>
      <c r="T8" s="38"/>
      <c r="U8" s="32"/>
      <c r="V8" s="38"/>
      <c r="W8" s="32"/>
      <c r="X8" s="38"/>
      <c r="Y8" s="32"/>
      <c r="Z8" s="38"/>
      <c r="AA8" s="54"/>
    </row>
    <row r="9" spans="1:27" x14ac:dyDescent="0.3">
      <c r="A9" s="51" t="s">
        <v>125</v>
      </c>
      <c r="B9" s="12"/>
      <c r="C9" s="28">
        <f t="shared" si="0"/>
        <v>0</v>
      </c>
      <c r="D9" s="38"/>
      <c r="E9" s="32"/>
      <c r="F9" s="38"/>
      <c r="G9" s="32"/>
      <c r="H9" s="38"/>
      <c r="I9" s="32"/>
      <c r="J9" s="38"/>
      <c r="K9" s="32"/>
      <c r="L9" s="38"/>
      <c r="M9" s="32"/>
      <c r="N9" s="38"/>
      <c r="O9" s="32"/>
      <c r="P9" s="38"/>
      <c r="Q9" s="32"/>
      <c r="R9" s="38"/>
      <c r="S9" s="32"/>
      <c r="T9" s="38"/>
      <c r="U9" s="32"/>
      <c r="V9" s="38"/>
      <c r="W9" s="32"/>
      <c r="X9" s="38"/>
      <c r="Y9" s="32"/>
      <c r="Z9" s="38"/>
      <c r="AA9" s="54"/>
    </row>
    <row r="10" spans="1:27" x14ac:dyDescent="0.3">
      <c r="A10" s="51" t="s">
        <v>122</v>
      </c>
      <c r="B10" s="12"/>
      <c r="C10" s="28">
        <f t="shared" si="0"/>
        <v>0</v>
      </c>
      <c r="D10" s="38"/>
      <c r="E10" s="32"/>
      <c r="F10" s="38"/>
      <c r="G10" s="32"/>
      <c r="H10" s="38"/>
      <c r="I10" s="32"/>
      <c r="J10" s="38"/>
      <c r="K10" s="32"/>
      <c r="L10" s="38"/>
      <c r="M10" s="32"/>
      <c r="N10" s="38"/>
      <c r="O10" s="32"/>
      <c r="P10" s="38"/>
      <c r="Q10" s="32"/>
      <c r="R10" s="38"/>
      <c r="S10" s="32"/>
      <c r="T10" s="38"/>
      <c r="U10" s="32"/>
      <c r="V10" s="38"/>
      <c r="W10" s="32"/>
      <c r="X10" s="38"/>
      <c r="Y10" s="32"/>
      <c r="Z10" s="38"/>
      <c r="AA10" s="54"/>
    </row>
    <row r="11" spans="1:27" x14ac:dyDescent="0.3">
      <c r="A11" s="51" t="s">
        <v>126</v>
      </c>
      <c r="B11" s="12"/>
      <c r="C11" s="28">
        <f t="shared" si="0"/>
        <v>0</v>
      </c>
      <c r="D11" s="38"/>
      <c r="E11" s="32"/>
      <c r="F11" s="38"/>
      <c r="G11" s="32"/>
      <c r="H11" s="38"/>
      <c r="I11" s="32"/>
      <c r="J11" s="38"/>
      <c r="K11" s="32"/>
      <c r="L11" s="38"/>
      <c r="M11" s="32"/>
      <c r="N11" s="38"/>
      <c r="O11" s="32"/>
      <c r="P11" s="38"/>
      <c r="Q11" s="32"/>
      <c r="R11" s="38"/>
      <c r="S11" s="32"/>
      <c r="T11" s="38"/>
      <c r="U11" s="32"/>
      <c r="V11" s="38"/>
      <c r="W11" s="32"/>
      <c r="X11" s="38"/>
      <c r="Y11" s="32"/>
      <c r="Z11" s="38"/>
      <c r="AA11" s="54"/>
    </row>
    <row r="12" spans="1:27" x14ac:dyDescent="0.3">
      <c r="A12" s="52" t="s">
        <v>127</v>
      </c>
      <c r="B12" s="15"/>
      <c r="C12" s="28">
        <f t="shared" si="0"/>
        <v>0</v>
      </c>
      <c r="D12" s="38"/>
      <c r="E12" s="32"/>
      <c r="F12" s="38"/>
      <c r="G12" s="32"/>
      <c r="H12" s="38"/>
      <c r="I12" s="32"/>
      <c r="J12" s="38"/>
      <c r="K12" s="32"/>
      <c r="L12" s="38"/>
      <c r="M12" s="32"/>
      <c r="N12" s="38"/>
      <c r="O12" s="32"/>
      <c r="P12" s="38"/>
      <c r="Q12" s="32"/>
      <c r="R12" s="38"/>
      <c r="S12" s="32"/>
      <c r="T12" s="38"/>
      <c r="U12" s="32"/>
      <c r="V12" s="38"/>
      <c r="W12" s="32"/>
      <c r="X12" s="38"/>
      <c r="Y12" s="32"/>
      <c r="Z12" s="38"/>
      <c r="AA12" s="54"/>
    </row>
    <row r="13" spans="1:27" x14ac:dyDescent="0.3">
      <c r="A13" s="52" t="s">
        <v>128</v>
      </c>
      <c r="B13" s="15"/>
      <c r="C13" s="56">
        <f t="shared" si="0"/>
        <v>0</v>
      </c>
      <c r="D13" s="57"/>
      <c r="E13" s="58"/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7"/>
      <c r="Q13" s="58"/>
      <c r="R13" s="57"/>
      <c r="S13" s="58"/>
      <c r="T13" s="57"/>
      <c r="U13" s="58"/>
      <c r="V13" s="57"/>
      <c r="W13" s="58"/>
      <c r="X13" s="57"/>
      <c r="Y13" s="58"/>
      <c r="Z13" s="57"/>
      <c r="AA13" s="59"/>
    </row>
    <row r="15" spans="1:27" ht="15.75" thickBot="1" x14ac:dyDescent="0.3">
      <c r="B15" s="27"/>
    </row>
    <row r="16" spans="1:27" ht="15.75" thickBot="1" x14ac:dyDescent="0.35">
      <c r="A16" s="16" t="s">
        <v>44</v>
      </c>
      <c r="B16" s="30">
        <f>SUM(C:C)</f>
        <v>0</v>
      </c>
    </row>
    <row r="18" spans="2:2" x14ac:dyDescent="0.3">
      <c r="B18" s="17" t="s">
        <v>319</v>
      </c>
    </row>
  </sheetData>
  <mergeCells count="15">
    <mergeCell ref="V1:W1"/>
    <mergeCell ref="X1:Y1"/>
    <mergeCell ref="Z1:AA1"/>
    <mergeCell ref="J1:K1"/>
    <mergeCell ref="L1:M1"/>
    <mergeCell ref="N1:O1"/>
    <mergeCell ref="P1:Q1"/>
    <mergeCell ref="R1:S1"/>
    <mergeCell ref="T1:U1"/>
    <mergeCell ref="H1:I1"/>
    <mergeCell ref="A1:A2"/>
    <mergeCell ref="B1:B2"/>
    <mergeCell ref="C1:C2"/>
    <mergeCell ref="D1:E1"/>
    <mergeCell ref="F1:G1"/>
  </mergeCells>
  <hyperlinks>
    <hyperlink ref="B18" location="Бюджет!A1" display="ВЕРНУТЬСЯ К ПЕРЕЧНЮ"/>
  </hyperlinks>
  <pageMargins left="0.7" right="0.7" top="0.75" bottom="0.75" header="0.3" footer="0.3"/>
  <pageSetup paperSize="9" orientation="portrait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29</vt:i4>
      </vt:variant>
    </vt:vector>
  </HeadingPairs>
  <TitlesOfParts>
    <vt:vector size="29" baseType="lpstr">
      <vt:lpstr>Бюджет</vt:lpstr>
      <vt:lpstr>1</vt:lpstr>
      <vt:lpstr>2</vt:lpstr>
      <vt:lpstr>Макрос1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Расчет бюджета на охрану труда</dc:title>
  <dc:subject>Бюджет на охрану труда</dc:subject>
  <dc:creator/>
  <cp:keywords>бюджет охрана труда</cp:keywords>
  <cp:lastModifiedBy/>
  <dcterms:created xsi:type="dcterms:W3CDTF">2006-09-28T05:33:49Z</dcterms:created>
  <dcterms:modified xsi:type="dcterms:W3CDTF">2022-10-27T13:56:40Z</dcterms:modified>
</cp:coreProperties>
</file>